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ΔΙΕΥΘΥΝΣΗ Π.Ε. ΚΕΦΑΛΛΗΝΙΑΣ_Μορι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<sst xmlns="http://schemas.openxmlformats.org/spreadsheetml/2006/main" count="233" uniqueCount="186">
  <si>
    <t xml:space="preserve">α/α</t>
  </si>
  <si>
    <t xml:space="preserve">Α.Π.
ΑΙΤΗΣΗΣ</t>
  </si>
  <si>
    <t xml:space="preserve">Α.Μ.
ΥΠΟΨΗΦΙΟΥ</t>
  </si>
  <si>
    <t xml:space="preserve">ΟΝΟΜΑΤΕΠΩΝΥΜΟ
ΥΠΟΨΗΦΙΟΥ</t>
  </si>
  <si>
    <t xml:space="preserve">ΚΛΑΔΟΣ
ΥΠΟΨΗΦΙΟΥ</t>
  </si>
  <si>
    <t xml:space="preserve">ΒΑΘΜΙΔΑ
ΕΚΠΑΙΔΕΥΣΗΣ</t>
  </si>
  <si>
    <t xml:space="preserve">ΠΕΡΙΦΕΡΕΙΑΚΗ
ΔΙΕΥΘΥΝΣΗ
ΑΙΤΗΣΗΣ</t>
  </si>
  <si>
    <t xml:space="preserve">ΤΙΤΛΟΣ
ΚΡΙΤΗΡΙΟΥ</t>
  </si>
  <si>
    <t xml:space="preserve">ΕΠΙΣΤΗΜΟΝΙΚΗ -
ΠΑΙΔΑΓΩΓΙΚΗ ΣΥΓΚΡΟΤΗΣΗ</t>
  </si>
  <si>
    <t xml:space="preserve">ΤΙΤΛΟΙ
ΣΠΟΥΔΩΝ</t>
  </si>
  <si>
    <t xml:space="preserve">ΔΙΔΑΚΤΟΡΙΚΟ
ΔΙΠΛΩΜΑ
(1ο - συναφές)</t>
  </si>
  <si>
    <t xml:space="preserve">ΔΙΔΑΚΤΟΡΙΚΟ
ΔΙΠΛΩΜΑ
(2ο ή 
μη συναφές)</t>
  </si>
  <si>
    <t xml:space="preserve">ΜΕΤΑΠΤΥΧΙΑΚΟ
ΔΙΠΛΩΜΑ
(1ο - συναφές)</t>
  </si>
  <si>
    <t xml:space="preserve">ΜΕΤΑΠΤΥΧΙΑΚΟ
ΔΙΠΛΩΜΑ
(2ο ή 
μη συναφές)</t>
  </si>
  <si>
    <t xml:space="preserve">ΤΙΤΛΟΣ
ΔΙΔΑΣΚΑΛΕΙΟΥ
ΜΕΤΕΚΠΑΙΔΕΥΣΗΣ</t>
  </si>
  <si>
    <t xml:space="preserve">2ο ΠΤΥΧΙΟ
(Α.Ε.Ι. ή 
Τ.Ε.Ι. 4-ετές)</t>
  </si>
  <si>
    <t xml:space="preserve">2ο ΠΤΥΧΙΟ
(Τ.Ε.Ι. &lt; 4-ετές)</t>
  </si>
  <si>
    <t xml:space="preserve">ΠΤΥΧΙΟ
Ε.Σ.Δ.Δ.Α.</t>
  </si>
  <si>
    <t xml:space="preserve">3ο ΠΤΥΧΙΟ
(Α.Ε.Ι. ή
Τ.Ε.Ι.)</t>
  </si>
  <si>
    <t xml:space="preserve">ΕΠΙΜΟΡΦΩΣΗ</t>
  </si>
  <si>
    <t xml:space="preserve">Σ.Ε.Λ.Μ.Ε.
Σ.Ε.Λ.Δ.Ε.
Α.Σ.ΠΑΙ.Τ.Ε.
Σ.Ε.Λ.Ε.Τ.Ε.</t>
  </si>
  <si>
    <t xml:space="preserve">Α.Ε.Ι.
(τουλάχιστον 300 ώρες ή
9 μήνες)</t>
  </si>
  <si>
    <t xml:space="preserve">ΠΕ.Κ.Ε.Σ.
Π.Ε.Κ.
Ι.Ε.Π. 
Π.Ι.
Ο.ΕΠ.ΕΚ.
κ.λ.π.</t>
  </si>
  <si>
    <t xml:space="preserve">Ε.Κ.Δ.Δ.Α.
Δ.Ο.Ε.
Ο.Λ.Μ.Ε.</t>
  </si>
  <si>
    <t xml:space="preserve">Μείζον
Πρόγραμμα
Επιμόρφωσης 
Εκπαιδευτικών</t>
  </si>
  <si>
    <t xml:space="preserve">Θεματικές
Ενότητες
Ε.Α.Π.</t>
  </si>
  <si>
    <t xml:space="preserve">Τ.Π.Ε. Β Επιπέδου</t>
  </si>
  <si>
    <t xml:space="preserve">Τ.Π.Ε. Β1 Επιπέδου</t>
  </si>
  <si>
    <t xml:space="preserve">ΞΕΝΕΣ
ΓΛΩΣΣΕΣ</t>
  </si>
  <si>
    <t xml:space="preserve">1η ΞΕΝΗ
ΓΛΩΣΣΑ
(Γ2)</t>
  </si>
  <si>
    <t xml:space="preserve">1η ΞΕΝΗ
ΓΛΩΣΣΑ
(Γ1)</t>
  </si>
  <si>
    <t xml:space="preserve">1η ΞΕΝΗ
ΓΛΩΣΣΑ
(Β2)</t>
  </si>
  <si>
    <t xml:space="preserve">2η ΞΕΝΗ
ΓΛΩΣΣΑ
(Γ2)</t>
  </si>
  <si>
    <t xml:space="preserve">2η ΞΕΝΗ
ΓΛΩΣΣΑ
(Γ1)</t>
  </si>
  <si>
    <t xml:space="preserve">2η ΞΕΝΗ
ΓΛΩΣΣΑ
(Β2)</t>
  </si>
  <si>
    <t xml:space="preserve">ΣΥΓΓΡΑΦΙΚΟ -
ΕΡΕΥΝΗΤΙΚΟ
ΕΡΓΟ</t>
  </si>
  <si>
    <t xml:space="preserve">Βιβλία, Συλλογικοί Τόμοι,
Πρακτικά Συνεδρίων, 
Επιμορφωτικό Υλικό</t>
  </si>
  <si>
    <t xml:space="preserve">ΒΙΒΛΙΑ
ΔΙΕΘΝΩΝ
ΟΙΚΩΝ
(ΙSΒΝ)</t>
  </si>
  <si>
    <t xml:space="preserve">ΒΙΒΛΙΑ
ΕΛΛΗΝΙΚΩΝ
ΟΙΚΩΝ
(ΙSΒΝ)</t>
  </si>
  <si>
    <t xml:space="preserve">ΚΕΦΑΛΑΙΑ
ΤΟΜΩΝ
ΔΙΕΘΝΩΝ
ΟΙΚΩΝ
(ΙSΒΝ)</t>
  </si>
  <si>
    <t xml:space="preserve">ΚΕΦΑΛΑΙΑ
ΤΟΜΩΝ
ΕΛΛΗΝΙΚΩΝ
ΟΙΚΩΝ
(ΙSΒΝ)</t>
  </si>
  <si>
    <t xml:space="preserve">ΠΡΑΚΤΙΚΑ 
ΔΙΕΘΝΩΝ
ΣΥΝΕΔΡΙΩΝ
(ΙSΒΝ ή 
ISSN)</t>
  </si>
  <si>
    <t xml:space="preserve">ΠΡΑΚΤΙΚΑ 
ΕΛΛΗΝΙΚΩΝ
ΣΥΝΕΔΡΙΩΝ
(ΙSΒΝ ή 
ISSN)</t>
  </si>
  <si>
    <t xml:space="preserve">ΣΧΟΛΙΚΟ
ΕΓΧΕΙΡΙΔΙΟ
ή
ΔΙΔΑΚΤΙΚΟ
ΒΙΒΛΙΟ</t>
  </si>
  <si>
    <t xml:space="preserve">ΟΜΑΔΑ
ΣΥΝΤΑΞΗΣ
Α.Π.Σ. - Δ.Ε.Π.Π.Σ.
κ.λ.π.</t>
  </si>
  <si>
    <t xml:space="preserve">ΔΗΜΙΟΥΡΓΙΑ
ΕΚΠΑΙΔΕΥΤΙΚΟΥ
ΛΟΓΙΣΜΙΚΟΥ</t>
  </si>
  <si>
    <t xml:space="preserve">ΔΗΜΙΟΥΡΓΙΑ
ΕΠΙΜΟΡΦΩΤΙΚΟΥ
ΥΛΙΚΟΥ</t>
  </si>
  <si>
    <t xml:space="preserve">Άρθρα</t>
  </si>
  <si>
    <t xml:space="preserve">ΑΡΘΡΑ
ΔΙΕΘΝΩΝ
ΠΕΡΙΟΔΙΚΩΝ
(ΙSSΝ)</t>
  </si>
  <si>
    <t xml:space="preserve">ΑΡΘΡΑ
ΕΛΛΗΝΙΚΩΝ
ΠΕΡΙΟΔΙΚΩΝ
(ΙSSΝ)</t>
  </si>
  <si>
    <t xml:space="preserve">ΔΙΔΑΚΤΙΚΟ
ΕΡΓΟ
στην
ΑΝΩΤΑΤΗ</t>
  </si>
  <si>
    <t xml:space="preserve">ΔΙΔΑΚΤΙΚΗ-ΣΥΜΒΟΥΛΕΥΤΙΚΗ ΚΑΘΟΔΗΓΗΣΗ</t>
  </si>
  <si>
    <t xml:space="preserve">Ανώτατο
όριο
περ. α) έως γ)</t>
  </si>
  <si>
    <t xml:space="preserve">ΔΙΔΑΚΤΙΚΗ
ΕΜΠΕΙΡΙΑ</t>
  </si>
  <si>
    <t xml:space="preserve">ΔΙΔΑΚΤΙΚΗ 
ΕΜΠΕΙΡΙΑ
σε σχολικές μονάδες, κ.λ.π.</t>
  </si>
  <si>
    <t xml:space="preserve">ΔΙΔΑΚΤΙΚΗ 
ΕΜΠΕΙΡΙΑ
σε πειραματικά
σχολεία
(επιπλέον
μοριοδότηση)</t>
  </si>
  <si>
    <t xml:space="preserve">ΠΑΡΟΧΗ
ΕΠΙΜΟΡΦΩΤΙΚΟΥ
ΕΡΓΟΥ</t>
  </si>
  <si>
    <t xml:space="preserve">ΣΥΜΜΕΤΟΧΗ
σε
ΕΡΕΥΝΗΤΙΚΑ
ΠΡΟΓΡΑΜΜΑΤΑ</t>
  </si>
  <si>
    <t xml:space="preserve">Ι.Ε.Π.
Π.Ι.
Α.Ε.Ι.
κ.λ.π.</t>
  </si>
  <si>
    <t xml:space="preserve">Ε.Ε.
και
ΔΙΕΘΝΕΙΣ
ΟΡΓΑΝΙΣΜΟΙ</t>
  </si>
  <si>
    <t xml:space="preserve">ΣΥΜΒΟΥΛΕΥΤΙΚΟ -
ΚΑΘΟΔΗΓΗΤΙΚΟ
ΕΡΓΟ</t>
  </si>
  <si>
    <t xml:space="preserve">ΔΙΟΙΚΗΤΙΚΗ -
ΥΠΟΣΤΗΡΙΚΤΙΚΗ
ΕΜΠΕΙΡΙΑ</t>
  </si>
  <si>
    <t xml:space="preserve">Περιφ. Δ/ντες,
Συντονιστές
Εκπ/σης Εξωτερ.,
Προϊσταμένοι
Δ/νσης Υ.ΠΑΙ.Θ.</t>
  </si>
  <si>
    <t xml:space="preserve">Δ/ντες Εκπ/σης,
Προϊσταμένοι
Γραφείων Εκπ/σης, 
Σύμβουλοι Α' Ι.Ε.Π.,
Πάρεδροι Π.Ι.,
κ.λ.π.</t>
  </si>
  <si>
    <t xml:space="preserve"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</si>
  <si>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 xml:space="preserve">Προϊσταμένοι
Νηπιαγωγείων &amp; 
Ολιγοθεσίων Δ.Σ.,
Υποδιευθυντές 
Σχολείων, 
κ.λ.π</t>
  </si>
  <si>
    <t xml:space="preserve">ΚΕ.Δ.Α.Σ.Υ.
Κ.Ε.Σ.Υ.
Ε.Κ.Φ.Ε
Σ.Σ.Ν.
ΚΕ. ΠΛΗ.ΝΕ.Τ.
κ.λ.π.</t>
  </si>
  <si>
    <t xml:space="preserve">Απόσπαση
σε υπηρεσίες
Υ.ΠΑΙ.Θ.</t>
  </si>
  <si>
    <t xml:space="preserve">Το ανώτατο όριο μοριοδότησης Δ/ντη, Υδ/ντή και Προϊσταμένου σχολικής μονάδας είναι 6.</t>
  </si>
  <si>
    <t xml:space="preserve">Ανώτατο
όριο:</t>
  </si>
  <si>
    <t xml:space="preserve">ΣΥΝΟΛΟ
ΜΟΡΙΩΝ
(2)+(3)</t>
  </si>
  <si>
    <t xml:space="preserve">(2) =
(2α)+(2β)+
(2γ)+(2δ)+(2ε)</t>
  </si>
  <si>
    <t xml:space="preserve">(2α) = 
(2αα)+(2αβ)+(2αγ)+
(2αδ)+(2αε)+(2αστ)+
(2αζ)+(2αη)+(2αθ)</t>
  </si>
  <si>
    <t xml:space="preserve">(2αα)</t>
  </si>
  <si>
    <t xml:space="preserve">(2αβ)</t>
  </si>
  <si>
    <t xml:space="preserve">(2αγ)</t>
  </si>
  <si>
    <t xml:space="preserve">(2αδ)</t>
  </si>
  <si>
    <t xml:space="preserve">(2αε)</t>
  </si>
  <si>
    <t xml:space="preserve">(2αστ)</t>
  </si>
  <si>
    <t xml:space="preserve">(2αζ)</t>
  </si>
  <si>
    <t xml:space="preserve">(2αη)</t>
  </si>
  <si>
    <t xml:space="preserve">(2αθ)</t>
  </si>
  <si>
    <t xml:space="preserve">(2β) = 
(2βα)+(2ββ)+(2βγ)+
(2βδ)+(2βε)+(2βστ)
+(2βζ)+(2βη)</t>
  </si>
  <si>
    <t xml:space="preserve">(2βα)</t>
  </si>
  <si>
    <t xml:space="preserve">(2ββ)</t>
  </si>
  <si>
    <t xml:space="preserve">(2βγ)</t>
  </si>
  <si>
    <t xml:space="preserve">(2βδ)</t>
  </si>
  <si>
    <t xml:space="preserve">(2βε)</t>
  </si>
  <si>
    <t xml:space="preserve">(2βστ)</t>
  </si>
  <si>
    <t xml:space="preserve">(2βζ)</t>
  </si>
  <si>
    <t xml:space="preserve">(2βη)</t>
  </si>
  <si>
    <t xml:space="preserve">(2γ) = 
(2γα)+(2γβ)+
(2γγ)+(2γδ)+
(2γε)+(2γστ)</t>
  </si>
  <si>
    <t xml:space="preserve">(2γα)</t>
  </si>
  <si>
    <t xml:space="preserve">(2γβ)</t>
  </si>
  <si>
    <t xml:space="preserve">(2γγ)</t>
  </si>
  <si>
    <t xml:space="preserve">(2γδ)</t>
  </si>
  <si>
    <t xml:space="preserve">(2γε)</t>
  </si>
  <si>
    <t xml:space="preserve">(2γστ)</t>
  </si>
  <si>
    <t xml:space="preserve">(2δ) = 
(2δα)+(2δβ)</t>
  </si>
  <si>
    <t xml:space="preserve">(2δα) =
(2δα.i)+(2δα.ii)+(2δα.iii)+
(2δα.iv)+(2δα.v)+(2δα.vi)+
(2δα.vii)+(2δα.viii)+
(2δα.ix)+(2δα.x)</t>
  </si>
  <si>
    <t xml:space="preserve">(2δα.i)</t>
  </si>
  <si>
    <t xml:space="preserve">(2δα.ii)</t>
  </si>
  <si>
    <t xml:space="preserve">(2δα.iii)</t>
  </si>
  <si>
    <t xml:space="preserve">(2δα.iv)</t>
  </si>
  <si>
    <t xml:space="preserve">(2δα.v)</t>
  </si>
  <si>
    <t xml:space="preserve">(2δα.vi)</t>
  </si>
  <si>
    <t xml:space="preserve">(2δα.vii)</t>
  </si>
  <si>
    <t xml:space="preserve">(2δα.viii)</t>
  </si>
  <si>
    <t xml:space="preserve">(2δα.ix)</t>
  </si>
  <si>
    <t xml:space="preserve">(2δα.x)</t>
  </si>
  <si>
    <t xml:space="preserve">(2δβ) =
(2δβ.i)+(2δβ.ii)</t>
  </si>
  <si>
    <t xml:space="preserve">(2δβ.i)</t>
  </si>
  <si>
    <t xml:space="preserve">(2δβ.ii)</t>
  </si>
  <si>
    <t xml:space="preserve">(2ε)</t>
  </si>
  <si>
    <t xml:space="preserve">(3) =
[A]+(3δ)+(3ε)</t>
  </si>
  <si>
    <t xml:space="preserve">[Α] =
(3α)+(3β)+
(3γ)</t>
  </si>
  <si>
    <t xml:space="preserve">(3α) = 
(3αα)+(3αβ)</t>
  </si>
  <si>
    <t xml:space="preserve">(3αα)</t>
  </si>
  <si>
    <t xml:space="preserve">(3αβ)</t>
  </si>
  <si>
    <t xml:space="preserve">(3β)</t>
  </si>
  <si>
    <t xml:space="preserve">(3γ) = 
(3γα)+(3γβ)</t>
  </si>
  <si>
    <t xml:space="preserve">(3γα)</t>
  </si>
  <si>
    <t xml:space="preserve">(3γβ)</t>
  </si>
  <si>
    <t xml:space="preserve">(3δ)</t>
  </si>
  <si>
    <t xml:space="preserve">(3ε) = 
(3εα)+(3εβ)+
(3εγ)+(3εδ)+
(3εε)+(3εστ)</t>
  </si>
  <si>
    <t xml:space="preserve">(3εα)</t>
  </si>
  <si>
    <t xml:space="preserve">(3εβ)</t>
  </si>
  <si>
    <t xml:space="preserve">(3εγ)</t>
  </si>
  <si>
    <t xml:space="preserve">(3εδ)</t>
  </si>
  <si>
    <t xml:space="preserve">(3εε)</t>
  </si>
  <si>
    <t xml:space="preserve">(3εστ)</t>
  </si>
  <si>
    <t xml:space="preserve">198121009.1</t>
  </si>
  <si>
    <t xml:space="preserve">585526</t>
  </si>
  <si>
    <t xml:space="preserve">ΜΙΝΕΤΟΥ ΖΩΓΡΑΦΙΑ</t>
  </si>
  <si>
    <t xml:space="preserve">ΠΕ70</t>
  </si>
  <si>
    <t xml:space="preserve">Α/ΘΜΙΑ</t>
  </si>
  <si>
    <t xml:space="preserve">ΔΙΕΥΘΥΝΣΗ Π.Ε. ΚΕΦΑΛΛΗΝΙΑΣ</t>
  </si>
  <si>
    <t xml:space="preserve">153510006.1</t>
  </si>
  <si>
    <t xml:space="preserve">563395</t>
  </si>
  <si>
    <t xml:space="preserve">ΚΟΚΚΟΣΗΣ ΓΕΡΑΣΙΜΟΣ</t>
  </si>
  <si>
    <t xml:space="preserve">103319007.1</t>
  </si>
  <si>
    <t xml:space="preserve">553541</t>
  </si>
  <si>
    <t xml:space="preserve">ΠΑΠΟΥΤΣΗΣ ΧΡΗΣΤΟΣ</t>
  </si>
  <si>
    <t xml:space="preserve">146402009.1</t>
  </si>
  <si>
    <t xml:space="preserve">600281</t>
  </si>
  <si>
    <t xml:space="preserve">ΤΣΟΚΑΝΑΡΙΔΟΥ ΖΑΦΕΙΡΩ</t>
  </si>
  <si>
    <t xml:space="preserve">167787007.1</t>
  </si>
  <si>
    <t xml:space="preserve">558753</t>
  </si>
  <si>
    <t xml:space="preserve">ΣΤΑΘΑΤΟΣ ΘΕΟΔΩΡΟΣ</t>
  </si>
  <si>
    <t xml:space="preserve">102000010.1</t>
  </si>
  <si>
    <t xml:space="preserve">548906</t>
  </si>
  <si>
    <t xml:space="preserve">KAΤΣΙΒΕΛΗΣ ΓΕΡΑΣΙΜΟΣ</t>
  </si>
  <si>
    <t xml:space="preserve">129136004.1</t>
  </si>
  <si>
    <t xml:space="preserve">607508</t>
  </si>
  <si>
    <t xml:space="preserve">ΜΟΣΧΟΠΟΥΛΟΥ ΑΓΑΠΗ</t>
  </si>
  <si>
    <t xml:space="preserve">114801003.1</t>
  </si>
  <si>
    <t xml:space="preserve">560370</t>
  </si>
  <si>
    <t xml:space="preserve">ΒΕΡΒΕΡΗΣ ΔΗΜΗΤΡΙΟΣ</t>
  </si>
  <si>
    <t xml:space="preserve">110988000.1</t>
  </si>
  <si>
    <t xml:space="preserve">550759</t>
  </si>
  <si>
    <t xml:space="preserve">ΚΟΜΗΤΟΠΟΥΛΟΣ ΠΑΝΑΓΗΣ</t>
  </si>
  <si>
    <t xml:space="preserve">143269011.1</t>
  </si>
  <si>
    <t xml:space="preserve">565917</t>
  </si>
  <si>
    <t xml:space="preserve">ΑΡΑΚΛΗΣΙΑΝΟΥ ΕΛΕΥΘΕΡΙΑ</t>
  </si>
  <si>
    <t xml:space="preserve">183736012.1</t>
  </si>
  <si>
    <t xml:space="preserve">580654</t>
  </si>
  <si>
    <t xml:space="preserve">ΜΑΤΣΟΥΚΗ ΜΑΡΙΑ ΜΑΤΣΟΥΚΗ</t>
  </si>
  <si>
    <t xml:space="preserve">127853010.1</t>
  </si>
  <si>
    <t xml:space="preserve">548922</t>
  </si>
  <si>
    <t xml:space="preserve">ΜΙΚΕΛΑΤΟΥ ΚΩΝΣΤΑΝΤΙΝΑ</t>
  </si>
  <si>
    <t xml:space="preserve">166119005.1</t>
  </si>
  <si>
    <t xml:space="preserve">564219</t>
  </si>
  <si>
    <t xml:space="preserve">ΚΟΥΓΙΑΝΟΣ ΚΩΝΣΤΑΝΤΙΝΟΣ</t>
  </si>
  <si>
    <t xml:space="preserve">165627001.1</t>
  </si>
  <si>
    <t xml:space="preserve">558323</t>
  </si>
  <si>
    <t xml:space="preserve">ΘΕΟΤΟΚΑΤΟΥ ΓΕΡΑΣΙΜΟΥΛΑ</t>
  </si>
  <si>
    <t xml:space="preserve">186490013.1</t>
  </si>
  <si>
    <t xml:space="preserve">575878</t>
  </si>
  <si>
    <t xml:space="preserve">ΚΡΙΚΩΝΗ ΕΥΔΟΞΙΑ ΚΡΙΚΩΝΗ</t>
  </si>
  <si>
    <t xml:space="preserve">159907009.1</t>
  </si>
  <si>
    <t xml:space="preserve">587836</t>
  </si>
  <si>
    <t xml:space="preserve">ΜΑΡΑΒΕΓΙΑ ΣΟΦΙΑ</t>
  </si>
  <si>
    <t xml:space="preserve">ΠΕ11</t>
  </si>
  <si>
    <t xml:space="preserve">130837012.1</t>
  </si>
  <si>
    <t xml:space="preserve">598568</t>
  </si>
  <si>
    <t xml:space="preserve">ΚΑΤΣΙΒΕΛΗ ΟΛΓΑ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</si>
</sst>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0;;;"/>
    <numFmt numFmtId="166" formatCode="#,##0.000;;;"/>
    <numFmt numFmtId="167" formatCode="#"/>
    <numFmt numFmtId="168" formatCode="#,##0.0;;;"/>
    <numFmt numFmtId="169" formatCode="#,##0.00;;;"/>
  </numFmts>
  <fonts count="6">
    <font>
      <sz val="11"/>
      <name val="Calibri"/>
      <family val="0"/>
      <charset val="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b val="true"/>
      <sz val="11"/>
      <name val="Calibri"/>
      <family val="0"/>
      <charset val="1"/>
    </font>
    <font>
      <b val="true"/>
      <u val="single"/>
      <sz val="11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P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A20" activeCellId="0" sqref="BA2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17"/>
    <col collapsed="false" customWidth="true" hidden="false" outlineLevel="0" max="3" min="3" style="0" width="23.01"/>
    <col collapsed="false" customWidth="true" hidden="false" outlineLevel="0" max="4" min="4" style="0" width="53"/>
    <col collapsed="false" customWidth="true" hidden="false" outlineLevel="0" max="6" min="5" style="0" width="25"/>
    <col collapsed="false" customWidth="true" hidden="false" outlineLevel="0" max="7" min="7" style="0" width="30.01"/>
    <col collapsed="false" customWidth="true" hidden="false" outlineLevel="0" max="10" min="8" style="0" width="25"/>
    <col collapsed="false" customWidth="true" hidden="false" outlineLevel="0" max="19" min="11" style="0" width="17"/>
    <col collapsed="false" customWidth="true" hidden="false" outlineLevel="0" max="20" min="20" style="0" width="25"/>
    <col collapsed="false" customWidth="true" hidden="false" outlineLevel="0" max="28" min="21" style="0" width="17"/>
    <col collapsed="false" customWidth="true" hidden="false" outlineLevel="0" max="29" min="29" style="0" width="25"/>
    <col collapsed="false" customWidth="true" hidden="false" outlineLevel="0" max="35" min="30" style="0" width="17"/>
    <col collapsed="false" customWidth="true" hidden="false" outlineLevel="0" max="37" min="36" style="0" width="25"/>
    <col collapsed="false" customWidth="true" hidden="false" outlineLevel="0" max="47" min="38" style="0" width="17"/>
    <col collapsed="false" customWidth="true" hidden="false" outlineLevel="0" max="48" min="48" style="0" width="25"/>
    <col collapsed="false" customWidth="true" hidden="false" outlineLevel="0" max="50" min="49" style="0" width="17"/>
    <col collapsed="false" customWidth="true" hidden="false" outlineLevel="0" max="54" min="51" style="0" width="25"/>
    <col collapsed="false" customWidth="true" hidden="false" outlineLevel="0" max="56" min="55" style="0" width="17"/>
    <col collapsed="false" customWidth="true" hidden="false" outlineLevel="0" max="58" min="57" style="0" width="25"/>
    <col collapsed="false" customWidth="true" hidden="false" outlineLevel="0" max="60" min="59" style="0" width="17"/>
    <col collapsed="false" customWidth="true" hidden="false" outlineLevel="0" max="62" min="61" style="0" width="25"/>
    <col collapsed="false" customWidth="true" hidden="false" outlineLevel="0" max="63" min="63" style="0" width="17"/>
    <col collapsed="false" customWidth="true" hidden="false" outlineLevel="0" max="64" min="64" style="0" width="19.99"/>
    <col collapsed="false" customWidth="true" hidden="false" outlineLevel="0" max="65" min="65" style="0" width="30.01"/>
    <col collapsed="false" customWidth="true" hidden="false" outlineLevel="0" max="66" min="66" style="0" width="19.99"/>
    <col collapsed="false" customWidth="true" hidden="false" outlineLevel="0" max="68" min="67" style="0" width="17"/>
  </cols>
  <sheetData>
    <row r="1" customFormat="false" ht="129.7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5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5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5" t="s">
        <v>35</v>
      </c>
      <c r="AK1" s="3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3" t="s">
        <v>47</v>
      </c>
      <c r="AW1" s="6" t="s">
        <v>48</v>
      </c>
      <c r="AX1" s="6" t="s">
        <v>49</v>
      </c>
      <c r="AY1" s="5" t="s">
        <v>50</v>
      </c>
      <c r="AZ1" s="4" t="s">
        <v>51</v>
      </c>
      <c r="BA1" s="7" t="s">
        <v>52</v>
      </c>
      <c r="BB1" s="8" t="s">
        <v>53</v>
      </c>
      <c r="BC1" s="6" t="s">
        <v>54</v>
      </c>
      <c r="BD1" s="6" t="s">
        <v>55</v>
      </c>
      <c r="BE1" s="8" t="s">
        <v>56</v>
      </c>
      <c r="BF1" s="8" t="s">
        <v>57</v>
      </c>
      <c r="BG1" s="6" t="s">
        <v>58</v>
      </c>
      <c r="BH1" s="6" t="s">
        <v>59</v>
      </c>
      <c r="BI1" s="5" t="s">
        <v>60</v>
      </c>
      <c r="BJ1" s="5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9" t="s">
        <v>67</v>
      </c>
    </row>
    <row r="2" customFormat="false" ht="37.5" hidden="false" customHeight="true" outlineLevel="0" collapsed="false">
      <c r="A2" s="1"/>
      <c r="B2" s="1"/>
      <c r="C2" s="1"/>
      <c r="D2" s="1"/>
      <c r="E2" s="1"/>
      <c r="F2" s="1"/>
      <c r="G2" s="1"/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6"/>
      <c r="AB2" s="6"/>
      <c r="AC2" s="5"/>
      <c r="AD2" s="6"/>
      <c r="AE2" s="6"/>
      <c r="AF2" s="6"/>
      <c r="AG2" s="6"/>
      <c r="AH2" s="6"/>
      <c r="AI2" s="6"/>
      <c r="AJ2" s="5"/>
      <c r="AK2" s="3"/>
      <c r="AL2" s="6"/>
      <c r="AM2" s="6"/>
      <c r="AN2" s="6"/>
      <c r="AO2" s="6"/>
      <c r="AP2" s="6"/>
      <c r="AQ2" s="6"/>
      <c r="AR2" s="6"/>
      <c r="AS2" s="6"/>
      <c r="AT2" s="6"/>
      <c r="AU2" s="6"/>
      <c r="AV2" s="3"/>
      <c r="AW2" s="6"/>
      <c r="AX2" s="6"/>
      <c r="AY2" s="5"/>
      <c r="AZ2" s="4"/>
      <c r="BA2" s="7"/>
      <c r="BB2" s="8"/>
      <c r="BC2" s="6"/>
      <c r="BD2" s="6"/>
      <c r="BE2" s="8"/>
      <c r="BF2" s="8"/>
      <c r="BG2" s="6"/>
      <c r="BH2" s="6"/>
      <c r="BI2" s="5"/>
      <c r="BJ2" s="5"/>
      <c r="BK2" s="6"/>
      <c r="BL2" s="6"/>
      <c r="BM2" s="6" t="s">
        <v>68</v>
      </c>
      <c r="BN2" s="6"/>
      <c r="BO2" s="6"/>
      <c r="BP2" s="9"/>
    </row>
    <row r="3" customFormat="false" ht="42" hidden="false" customHeight="true" outlineLevel="0" collapsed="false">
      <c r="A3" s="1"/>
      <c r="B3" s="1"/>
      <c r="C3" s="1"/>
      <c r="D3" s="1"/>
      <c r="E3" s="1"/>
      <c r="F3" s="1"/>
      <c r="G3" s="1"/>
      <c r="H3" s="3" t="s">
        <v>69</v>
      </c>
      <c r="I3" s="4" t="n">
        <v>28</v>
      </c>
      <c r="J3" s="7" t="n">
        <v>13</v>
      </c>
      <c r="K3" s="6" t="n">
        <v>6</v>
      </c>
      <c r="L3" s="6" t="n">
        <v>5</v>
      </c>
      <c r="M3" s="6" t="n">
        <v>4</v>
      </c>
      <c r="N3" s="6" t="n">
        <v>3</v>
      </c>
      <c r="O3" s="6" t="n">
        <v>2</v>
      </c>
      <c r="P3" s="6" t="n">
        <v>3</v>
      </c>
      <c r="Q3" s="6" t="n">
        <v>2</v>
      </c>
      <c r="R3" s="6" t="n">
        <v>1</v>
      </c>
      <c r="S3" s="6" t="n">
        <v>1</v>
      </c>
      <c r="T3" s="7" t="n">
        <v>4</v>
      </c>
      <c r="U3" s="6" t="n">
        <v>1</v>
      </c>
      <c r="V3" s="6" t="n">
        <v>2</v>
      </c>
      <c r="W3" s="6" t="n">
        <v>1</v>
      </c>
      <c r="X3" s="6" t="n">
        <v>1</v>
      </c>
      <c r="Y3" s="6" t="n">
        <v>1</v>
      </c>
      <c r="Z3" s="6" t="n">
        <v>1</v>
      </c>
      <c r="AA3" s="6" t="n">
        <v>1</v>
      </c>
      <c r="AB3" s="6" t="n">
        <v>0.5</v>
      </c>
      <c r="AC3" s="7" t="n">
        <v>4</v>
      </c>
      <c r="AD3" s="6" t="n">
        <v>3</v>
      </c>
      <c r="AE3" s="6" t="n">
        <v>2</v>
      </c>
      <c r="AF3" s="6" t="n">
        <v>1</v>
      </c>
      <c r="AG3" s="6" t="n">
        <v>2</v>
      </c>
      <c r="AH3" s="6" t="n">
        <v>1</v>
      </c>
      <c r="AI3" s="6" t="n">
        <v>0.5</v>
      </c>
      <c r="AJ3" s="7" t="n">
        <v>5</v>
      </c>
      <c r="AK3" s="3" t="n">
        <v>3</v>
      </c>
      <c r="AL3" s="6"/>
      <c r="AM3" s="6"/>
      <c r="AN3" s="6"/>
      <c r="AO3" s="6"/>
      <c r="AP3" s="6"/>
      <c r="AQ3" s="6"/>
      <c r="AR3" s="6"/>
      <c r="AS3" s="6"/>
      <c r="AT3" s="6"/>
      <c r="AU3" s="6"/>
      <c r="AV3" s="3" t="n">
        <v>2</v>
      </c>
      <c r="AW3" s="6"/>
      <c r="AX3" s="6"/>
      <c r="AY3" s="7" t="n">
        <v>2</v>
      </c>
      <c r="AZ3" s="4" t="n">
        <v>27</v>
      </c>
      <c r="BA3" s="7" t="n">
        <v>13</v>
      </c>
      <c r="BB3" s="10" t="n">
        <v>9</v>
      </c>
      <c r="BC3" s="6"/>
      <c r="BD3" s="6"/>
      <c r="BE3" s="10" t="n">
        <v>5</v>
      </c>
      <c r="BF3" s="10" t="n">
        <v>4</v>
      </c>
      <c r="BG3" s="6" t="n">
        <v>2</v>
      </c>
      <c r="BH3" s="6" t="n">
        <v>3</v>
      </c>
      <c r="BI3" s="7" t="n">
        <v>2</v>
      </c>
      <c r="BJ3" s="7" t="n">
        <v>12</v>
      </c>
      <c r="BK3" s="6" t="n">
        <v>6</v>
      </c>
      <c r="BL3" s="6" t="n">
        <v>6</v>
      </c>
      <c r="BM3" s="6" t="n">
        <v>6</v>
      </c>
      <c r="BN3" s="6" t="n">
        <v>4</v>
      </c>
      <c r="BO3" s="6" t="n">
        <v>3</v>
      </c>
      <c r="BP3" s="11" t="n">
        <v>2</v>
      </c>
    </row>
    <row r="4" customFormat="false" ht="90" hidden="false" customHeight="true" outlineLevel="0" collapsed="false">
      <c r="A4" s="1"/>
      <c r="B4" s="1"/>
      <c r="C4" s="1"/>
      <c r="D4" s="1"/>
      <c r="E4" s="1"/>
      <c r="F4" s="1"/>
      <c r="G4" s="1"/>
      <c r="H4" s="12" t="s">
        <v>70</v>
      </c>
      <c r="I4" s="13" t="s">
        <v>71</v>
      </c>
      <c r="J4" s="14" t="s">
        <v>72</v>
      </c>
      <c r="K4" s="12" t="s">
        <v>73</v>
      </c>
      <c r="L4" s="12" t="s">
        <v>74</v>
      </c>
      <c r="M4" s="12" t="s">
        <v>75</v>
      </c>
      <c r="N4" s="12" t="s">
        <v>76</v>
      </c>
      <c r="O4" s="12" t="s">
        <v>77</v>
      </c>
      <c r="P4" s="12" t="s">
        <v>78</v>
      </c>
      <c r="Q4" s="12" t="s">
        <v>79</v>
      </c>
      <c r="R4" s="12" t="s">
        <v>80</v>
      </c>
      <c r="S4" s="12" t="s">
        <v>81</v>
      </c>
      <c r="T4" s="14" t="s">
        <v>82</v>
      </c>
      <c r="U4" s="12" t="s">
        <v>83</v>
      </c>
      <c r="V4" s="12" t="s">
        <v>84</v>
      </c>
      <c r="W4" s="12" t="s">
        <v>85</v>
      </c>
      <c r="X4" s="12" t="s">
        <v>86</v>
      </c>
      <c r="Y4" s="12" t="s">
        <v>87</v>
      </c>
      <c r="Z4" s="12" t="s">
        <v>88</v>
      </c>
      <c r="AA4" s="12" t="s">
        <v>89</v>
      </c>
      <c r="AB4" s="12" t="s">
        <v>90</v>
      </c>
      <c r="AC4" s="14" t="s">
        <v>91</v>
      </c>
      <c r="AD4" s="12" t="s">
        <v>92</v>
      </c>
      <c r="AE4" s="12" t="s">
        <v>93</v>
      </c>
      <c r="AF4" s="12" t="s">
        <v>94</v>
      </c>
      <c r="AG4" s="12" t="s">
        <v>95</v>
      </c>
      <c r="AH4" s="12" t="s">
        <v>96</v>
      </c>
      <c r="AI4" s="12" t="s">
        <v>97</v>
      </c>
      <c r="AJ4" s="14" t="s">
        <v>98</v>
      </c>
      <c r="AK4" s="12" t="s">
        <v>99</v>
      </c>
      <c r="AL4" s="12" t="s">
        <v>100</v>
      </c>
      <c r="AM4" s="12" t="s">
        <v>101</v>
      </c>
      <c r="AN4" s="12" t="s">
        <v>102</v>
      </c>
      <c r="AO4" s="12" t="s">
        <v>103</v>
      </c>
      <c r="AP4" s="12" t="s">
        <v>104</v>
      </c>
      <c r="AQ4" s="12" t="s">
        <v>105</v>
      </c>
      <c r="AR4" s="12" t="s">
        <v>106</v>
      </c>
      <c r="AS4" s="12" t="s">
        <v>107</v>
      </c>
      <c r="AT4" s="12" t="s">
        <v>108</v>
      </c>
      <c r="AU4" s="12" t="s">
        <v>109</v>
      </c>
      <c r="AV4" s="12" t="s">
        <v>110</v>
      </c>
      <c r="AW4" s="12" t="s">
        <v>111</v>
      </c>
      <c r="AX4" s="12" t="s">
        <v>112</v>
      </c>
      <c r="AY4" s="14" t="s">
        <v>113</v>
      </c>
      <c r="AZ4" s="13" t="s">
        <v>114</v>
      </c>
      <c r="BA4" s="14" t="s">
        <v>115</v>
      </c>
      <c r="BB4" s="15" t="s">
        <v>116</v>
      </c>
      <c r="BC4" s="12" t="s">
        <v>117</v>
      </c>
      <c r="BD4" s="12" t="s">
        <v>118</v>
      </c>
      <c r="BE4" s="15" t="s">
        <v>119</v>
      </c>
      <c r="BF4" s="15" t="s">
        <v>120</v>
      </c>
      <c r="BG4" s="12" t="s">
        <v>121</v>
      </c>
      <c r="BH4" s="12" t="s">
        <v>122</v>
      </c>
      <c r="BI4" s="14" t="s">
        <v>123</v>
      </c>
      <c r="BJ4" s="14" t="s">
        <v>124</v>
      </c>
      <c r="BK4" s="12" t="s">
        <v>125</v>
      </c>
      <c r="BL4" s="12" t="s">
        <v>126</v>
      </c>
      <c r="BM4" s="12" t="s">
        <v>127</v>
      </c>
      <c r="BN4" s="12" t="s">
        <v>128</v>
      </c>
      <c r="BO4" s="12" t="s">
        <v>129</v>
      </c>
      <c r="BP4" s="16" t="s">
        <v>130</v>
      </c>
    </row>
    <row r="5" customFormat="false" ht="15" hidden="false" customHeight="false" outlineLevel="0" collapsed="false">
      <c r="A5" s="17" t="n">
        <v>1</v>
      </c>
      <c r="B5" s="17" t="s">
        <v>131</v>
      </c>
      <c r="C5" s="17" t="s">
        <v>132</v>
      </c>
      <c r="D5" s="17" t="s">
        <v>133</v>
      </c>
      <c r="E5" s="17" t="s">
        <v>134</v>
      </c>
      <c r="F5" s="17" t="s">
        <v>135</v>
      </c>
      <c r="G5" s="17" t="s">
        <v>136</v>
      </c>
      <c r="H5" s="18" t="n">
        <f aca="false">I5+AZ5</f>
        <v>36</v>
      </c>
      <c r="I5" s="19" t="n">
        <f aca="false">MIN(J5+T5+AC5+AJ5+AY5,$I$3)</f>
        <v>13</v>
      </c>
      <c r="J5" s="20" t="n">
        <f aca="false">MIN(SUM(K5:S5),$J$3)</f>
        <v>9</v>
      </c>
      <c r="K5" s="20" t="n">
        <v>0</v>
      </c>
      <c r="L5" s="20" t="n">
        <v>0</v>
      </c>
      <c r="M5" s="20" t="n">
        <v>4</v>
      </c>
      <c r="N5" s="20" t="n">
        <v>0</v>
      </c>
      <c r="O5" s="20" t="n">
        <v>2</v>
      </c>
      <c r="P5" s="20" t="n">
        <v>3</v>
      </c>
      <c r="Q5" s="20" t="n">
        <v>0</v>
      </c>
      <c r="R5" s="20" t="n">
        <v>0</v>
      </c>
      <c r="S5" s="20" t="n">
        <v>0</v>
      </c>
      <c r="T5" s="21" t="n">
        <f aca="false">MIN(SUM(U5:AB5),$T$3)</f>
        <v>2</v>
      </c>
      <c r="U5" s="20" t="n">
        <v>0</v>
      </c>
      <c r="V5" s="20" t="n">
        <v>1</v>
      </c>
      <c r="W5" s="21" t="n">
        <v>1</v>
      </c>
      <c r="X5" s="21" t="n">
        <v>0</v>
      </c>
      <c r="Y5" s="20" t="n">
        <v>0</v>
      </c>
      <c r="Z5" s="21" t="n">
        <v>0</v>
      </c>
      <c r="AA5" s="20" t="n">
        <v>0</v>
      </c>
      <c r="AB5" s="21" t="n">
        <v>0</v>
      </c>
      <c r="AC5" s="21" t="n">
        <f aca="false">MIN(SUM(AD5:AI5),$AC$3)</f>
        <v>1</v>
      </c>
      <c r="AD5" s="20" t="n">
        <v>0</v>
      </c>
      <c r="AE5" s="20" t="n">
        <v>0</v>
      </c>
      <c r="AF5" s="20" t="n">
        <v>1</v>
      </c>
      <c r="AG5" s="20" t="n">
        <v>0</v>
      </c>
      <c r="AH5" s="20" t="n">
        <v>0</v>
      </c>
      <c r="AI5" s="21" t="n">
        <v>0</v>
      </c>
      <c r="AJ5" s="19" t="n">
        <f aca="false">MIN(AK5+AV5,$AJ$3)</f>
        <v>1</v>
      </c>
      <c r="AK5" s="19" t="n">
        <f aca="false">MIN(SUM(AL5:AU5),$AK$3)</f>
        <v>0</v>
      </c>
      <c r="AL5" s="20" t="n">
        <v>0</v>
      </c>
      <c r="AM5" s="21" t="n">
        <v>0</v>
      </c>
      <c r="AN5" s="22" t="n">
        <v>0</v>
      </c>
      <c r="AO5" s="19" t="n">
        <v>0</v>
      </c>
      <c r="AP5" s="22" t="n">
        <v>0</v>
      </c>
      <c r="AQ5" s="19" t="n">
        <v>0</v>
      </c>
      <c r="AR5" s="22" t="n">
        <v>0</v>
      </c>
      <c r="AS5" s="20" t="n">
        <v>0</v>
      </c>
      <c r="AT5" s="19" t="n">
        <v>0</v>
      </c>
      <c r="AU5" s="22" t="n">
        <v>0</v>
      </c>
      <c r="AV5" s="22" t="n">
        <f aca="false">MIN(SUM(AW5:AX5),$AV$3)</f>
        <v>1</v>
      </c>
      <c r="AW5" s="21" t="n">
        <v>0</v>
      </c>
      <c r="AX5" s="22" t="n">
        <v>1</v>
      </c>
      <c r="AY5" s="21" t="n">
        <v>0</v>
      </c>
      <c r="AZ5" s="18" t="n">
        <f aca="false">MIN(BA5+BI5+BJ5,$AZ$3)</f>
        <v>23</v>
      </c>
      <c r="BA5" s="19" t="n">
        <f aca="false">MIN(BB5+BE5+BF5,$BA$3)</f>
        <v>13</v>
      </c>
      <c r="BB5" s="19" t="n">
        <f aca="false">MIN(SUM(BC5:BD5),$BB$3)</f>
        <v>9</v>
      </c>
      <c r="BC5" s="22" t="n">
        <v>11</v>
      </c>
      <c r="BD5" s="19" t="n">
        <v>0</v>
      </c>
      <c r="BE5" s="21" t="n">
        <v>5</v>
      </c>
      <c r="BF5" s="20" t="n">
        <f aca="false">MIN(SUM(BG5:BH5),$BF$3)</f>
        <v>0</v>
      </c>
      <c r="BG5" s="20" t="n">
        <v>0</v>
      </c>
      <c r="BH5" s="20" t="n">
        <v>0</v>
      </c>
      <c r="BI5" s="21" t="n">
        <v>0</v>
      </c>
      <c r="BJ5" s="18" t="n">
        <v>10</v>
      </c>
      <c r="BK5" s="21" t="n">
        <v>0</v>
      </c>
      <c r="BL5" s="18" t="n">
        <v>0</v>
      </c>
      <c r="BM5" s="19" t="n">
        <v>5.25</v>
      </c>
      <c r="BN5" s="19" t="n">
        <v>0.75</v>
      </c>
      <c r="BO5" s="19" t="n">
        <v>2.875</v>
      </c>
      <c r="BP5" s="18" t="n">
        <v>1.125</v>
      </c>
    </row>
    <row r="6" customFormat="false" ht="15" hidden="false" customHeight="false" outlineLevel="0" collapsed="false">
      <c r="A6" s="17" t="n">
        <v>2</v>
      </c>
      <c r="B6" s="17" t="s">
        <v>137</v>
      </c>
      <c r="C6" s="17" t="s">
        <v>138</v>
      </c>
      <c r="D6" s="17" t="s">
        <v>139</v>
      </c>
      <c r="E6" s="17" t="s">
        <v>134</v>
      </c>
      <c r="F6" s="17" t="s">
        <v>135</v>
      </c>
      <c r="G6" s="17" t="s">
        <v>136</v>
      </c>
      <c r="H6" s="18" t="n">
        <f aca="false">I6+AZ6</f>
        <v>33.4</v>
      </c>
      <c r="I6" s="19" t="n">
        <f aca="false">MIN(J6+T6+AC6+AJ6+AY6,$I$3)</f>
        <v>9.8</v>
      </c>
      <c r="J6" s="20" t="n">
        <f aca="false">MIN(SUM(K6:S6),$J$3)</f>
        <v>7</v>
      </c>
      <c r="K6" s="20" t="n">
        <v>0</v>
      </c>
      <c r="L6" s="20" t="n">
        <v>0</v>
      </c>
      <c r="M6" s="20" t="n">
        <v>4</v>
      </c>
      <c r="N6" s="20" t="n">
        <v>0</v>
      </c>
      <c r="O6" s="20" t="n">
        <v>0</v>
      </c>
      <c r="P6" s="20" t="n">
        <v>3</v>
      </c>
      <c r="Q6" s="20" t="n">
        <v>0</v>
      </c>
      <c r="R6" s="20" t="n">
        <v>0</v>
      </c>
      <c r="S6" s="20" t="n">
        <v>0</v>
      </c>
      <c r="T6" s="21" t="n">
        <f aca="false">MIN(SUM(U6:AB6),$T$3)</f>
        <v>2.8</v>
      </c>
      <c r="U6" s="20" t="n">
        <v>0</v>
      </c>
      <c r="V6" s="20" t="n">
        <v>1</v>
      </c>
      <c r="W6" s="21" t="n">
        <v>1</v>
      </c>
      <c r="X6" s="21" t="n">
        <v>0.3</v>
      </c>
      <c r="Y6" s="20" t="n">
        <v>0</v>
      </c>
      <c r="Z6" s="21" t="n">
        <v>0</v>
      </c>
      <c r="AA6" s="20" t="n">
        <v>0</v>
      </c>
      <c r="AB6" s="21" t="n">
        <v>0.5</v>
      </c>
      <c r="AC6" s="21" t="n">
        <f aca="false">MIN(SUM(AD6:AI6),$AC$3)</f>
        <v>0</v>
      </c>
      <c r="AD6" s="20"/>
      <c r="AE6" s="20"/>
      <c r="AF6" s="20"/>
      <c r="AG6" s="20"/>
      <c r="AH6" s="20"/>
      <c r="AI6" s="21"/>
      <c r="AJ6" s="19" t="n">
        <f aca="false">MIN(AK6+AV6,$AJ$3)</f>
        <v>0</v>
      </c>
      <c r="AK6" s="19" t="n">
        <f aca="false">MIN(SUM(AL6:AU6),$AK$3)</f>
        <v>0</v>
      </c>
      <c r="AL6" s="20" t="n">
        <v>0</v>
      </c>
      <c r="AM6" s="21" t="n">
        <v>0</v>
      </c>
      <c r="AN6" s="22" t="n">
        <v>0</v>
      </c>
      <c r="AO6" s="19" t="n">
        <v>0</v>
      </c>
      <c r="AP6" s="22" t="n">
        <v>0</v>
      </c>
      <c r="AQ6" s="19" t="n">
        <v>0</v>
      </c>
      <c r="AR6" s="22" t="n">
        <v>0</v>
      </c>
      <c r="AS6" s="20" t="n">
        <v>0</v>
      </c>
      <c r="AT6" s="19" t="n">
        <v>0</v>
      </c>
      <c r="AU6" s="22" t="n">
        <v>0</v>
      </c>
      <c r="AV6" s="22" t="n">
        <f aca="false">MIN(SUM(AW6:AX6),$AV$3)</f>
        <v>0</v>
      </c>
      <c r="AW6" s="21" t="n">
        <v>0</v>
      </c>
      <c r="AX6" s="22" t="n">
        <v>0</v>
      </c>
      <c r="AY6" s="21" t="n">
        <v>0</v>
      </c>
      <c r="AZ6" s="18" t="n">
        <f aca="false">MIN(BA6+BI6+BJ6,$AZ$3)</f>
        <v>23.6</v>
      </c>
      <c r="BA6" s="19" t="n">
        <f aca="false">MIN(BB6+BE6+BF6,$BA$3)</f>
        <v>11.6</v>
      </c>
      <c r="BB6" s="19" t="n">
        <f aca="false">MIN(SUM(BC6:BD6),$BB$3)</f>
        <v>9</v>
      </c>
      <c r="BC6" s="22" t="n">
        <v>22.75</v>
      </c>
      <c r="BD6" s="19" t="n">
        <v>0</v>
      </c>
      <c r="BE6" s="21" t="n">
        <v>0.6</v>
      </c>
      <c r="BF6" s="20" t="n">
        <f aca="false">MIN(SUM(BG6:BH6),$BF$3)</f>
        <v>2</v>
      </c>
      <c r="BG6" s="20" t="n">
        <v>0</v>
      </c>
      <c r="BH6" s="20" t="n">
        <v>2</v>
      </c>
      <c r="BI6" s="21" t="n">
        <v>0</v>
      </c>
      <c r="BJ6" s="18" t="n">
        <v>12</v>
      </c>
      <c r="BK6" s="21" t="n">
        <v>0</v>
      </c>
      <c r="BL6" s="18" t="n">
        <v>3.0625</v>
      </c>
      <c r="BM6" s="19" t="n">
        <v>4.75</v>
      </c>
      <c r="BN6" s="19" t="n">
        <v>1.25</v>
      </c>
      <c r="BO6" s="19" t="n">
        <v>3</v>
      </c>
      <c r="BP6" s="18" t="n">
        <v>0</v>
      </c>
    </row>
    <row r="7" customFormat="false" ht="15" hidden="false" customHeight="false" outlineLevel="0" collapsed="false">
      <c r="A7" s="17" t="n">
        <v>3</v>
      </c>
      <c r="B7" s="17" t="s">
        <v>140</v>
      </c>
      <c r="C7" s="17" t="s">
        <v>141</v>
      </c>
      <c r="D7" s="17" t="s">
        <v>142</v>
      </c>
      <c r="E7" s="17" t="s">
        <v>134</v>
      </c>
      <c r="F7" s="17" t="s">
        <v>135</v>
      </c>
      <c r="G7" s="17" t="s">
        <v>136</v>
      </c>
      <c r="H7" s="18" t="n">
        <f aca="false">I7+AZ7</f>
        <v>32.875</v>
      </c>
      <c r="I7" s="19" t="n">
        <f aca="false">MIN(J7+T7+AC7+AJ7+AY7,$I$3)</f>
        <v>10.875</v>
      </c>
      <c r="J7" s="20" t="n">
        <f aca="false">MIN(SUM(K7:S7),$J$3)</f>
        <v>4</v>
      </c>
      <c r="K7" s="20" t="n">
        <v>0</v>
      </c>
      <c r="L7" s="20" t="n">
        <v>0</v>
      </c>
      <c r="M7" s="20" t="n">
        <v>4</v>
      </c>
      <c r="N7" s="20" t="n">
        <v>0</v>
      </c>
      <c r="O7" s="20" t="n">
        <v>0</v>
      </c>
      <c r="P7" s="20" t="n">
        <v>0</v>
      </c>
      <c r="Q7" s="20" t="n">
        <v>0</v>
      </c>
      <c r="R7" s="20" t="n">
        <v>0</v>
      </c>
      <c r="S7" s="20" t="n">
        <v>0</v>
      </c>
      <c r="T7" s="21" t="n">
        <f aca="false">MIN(SUM(U7:AB7),$T$3)</f>
        <v>3</v>
      </c>
      <c r="U7" s="20" t="n">
        <v>0</v>
      </c>
      <c r="V7" s="20" t="n">
        <v>2</v>
      </c>
      <c r="W7" s="21" t="n">
        <v>1</v>
      </c>
      <c r="X7" s="21" t="n">
        <v>0</v>
      </c>
      <c r="Y7" s="20" t="n">
        <v>0</v>
      </c>
      <c r="Z7" s="21" t="n">
        <v>0</v>
      </c>
      <c r="AA7" s="20" t="n">
        <v>0</v>
      </c>
      <c r="AB7" s="21" t="n">
        <v>0</v>
      </c>
      <c r="AC7" s="21" t="n">
        <f aca="false">MIN(SUM(AD7:AI7),$AC$3)</f>
        <v>3</v>
      </c>
      <c r="AD7" s="20" t="n">
        <v>3</v>
      </c>
      <c r="AE7" s="20" t="n">
        <v>0</v>
      </c>
      <c r="AF7" s="20" t="n">
        <v>0</v>
      </c>
      <c r="AG7" s="20" t="n">
        <v>0</v>
      </c>
      <c r="AH7" s="20" t="n">
        <v>0</v>
      </c>
      <c r="AI7" s="21" t="n">
        <v>0</v>
      </c>
      <c r="AJ7" s="19" t="n">
        <f aca="false">MIN(AK7+AV7,$AJ$3)</f>
        <v>0.875</v>
      </c>
      <c r="AK7" s="19" t="n">
        <f aca="false">MIN(SUM(AL7:AU7),$AK$3)</f>
        <v>0.125</v>
      </c>
      <c r="AL7" s="20" t="n">
        <v>0</v>
      </c>
      <c r="AM7" s="21" t="n">
        <v>0</v>
      </c>
      <c r="AN7" s="22" t="n">
        <v>0</v>
      </c>
      <c r="AO7" s="19" t="n">
        <v>0</v>
      </c>
      <c r="AP7" s="22" t="n">
        <v>0</v>
      </c>
      <c r="AQ7" s="19" t="n">
        <v>0.125</v>
      </c>
      <c r="AR7" s="22" t="n">
        <v>0</v>
      </c>
      <c r="AS7" s="20" t="n">
        <v>0</v>
      </c>
      <c r="AT7" s="19" t="n">
        <v>0</v>
      </c>
      <c r="AU7" s="22" t="n">
        <v>0</v>
      </c>
      <c r="AV7" s="22" t="n">
        <f aca="false">MIN(SUM(AW7:AX7),$AV$3)</f>
        <v>0.75</v>
      </c>
      <c r="AW7" s="21" t="n">
        <v>0</v>
      </c>
      <c r="AX7" s="22" t="n">
        <v>0.75</v>
      </c>
      <c r="AY7" s="21" t="n">
        <v>0</v>
      </c>
      <c r="AZ7" s="18" t="n">
        <f aca="false">MIN(BA7+BI7+BJ7,$AZ$3)</f>
        <v>22</v>
      </c>
      <c r="BA7" s="19" t="n">
        <f aca="false">MIN(BB7+BE7+BF7,$BA$3)</f>
        <v>13</v>
      </c>
      <c r="BB7" s="19" t="n">
        <f aca="false">MIN(SUM(BC7:BD7),$BB$3)</f>
        <v>9</v>
      </c>
      <c r="BC7" s="22" t="n">
        <v>29.25</v>
      </c>
      <c r="BD7" s="19" t="n">
        <v>0</v>
      </c>
      <c r="BE7" s="21" t="n">
        <v>2</v>
      </c>
      <c r="BF7" s="20" t="n">
        <f aca="false">MIN(SUM(BG7:BH7),$BF$3)</f>
        <v>4</v>
      </c>
      <c r="BG7" s="20" t="n">
        <v>1</v>
      </c>
      <c r="BH7" s="20" t="n">
        <v>3</v>
      </c>
      <c r="BI7" s="21" t="n">
        <v>0</v>
      </c>
      <c r="BJ7" s="18" t="n">
        <v>9</v>
      </c>
      <c r="BK7" s="21" t="n">
        <v>0</v>
      </c>
      <c r="BL7" s="18" t="n">
        <v>0</v>
      </c>
      <c r="BM7" s="19" t="n">
        <v>5</v>
      </c>
      <c r="BN7" s="19" t="n">
        <v>1</v>
      </c>
      <c r="BO7" s="19" t="n">
        <v>3</v>
      </c>
      <c r="BP7" s="18" t="n">
        <v>0</v>
      </c>
    </row>
    <row r="8" customFormat="false" ht="15" hidden="false" customHeight="false" outlineLevel="0" collapsed="false">
      <c r="A8" s="17" t="n">
        <v>4</v>
      </c>
      <c r="B8" s="17" t="s">
        <v>143</v>
      </c>
      <c r="C8" s="17" t="s">
        <v>144</v>
      </c>
      <c r="D8" s="17" t="s">
        <v>145</v>
      </c>
      <c r="E8" s="17" t="s">
        <v>134</v>
      </c>
      <c r="F8" s="17" t="s">
        <v>135</v>
      </c>
      <c r="G8" s="17" t="s">
        <v>136</v>
      </c>
      <c r="H8" s="18" t="n">
        <f aca="false">I8+AZ8</f>
        <v>27.75</v>
      </c>
      <c r="I8" s="19" t="n">
        <f aca="false">MIN(J8+T8+AC8+AJ8+AY8,$I$3)</f>
        <v>11.625</v>
      </c>
      <c r="J8" s="20" t="n">
        <f aca="false">MIN(SUM(K8:S8),$J$3)</f>
        <v>7</v>
      </c>
      <c r="K8" s="20" t="n">
        <v>0</v>
      </c>
      <c r="L8" s="20" t="n">
        <v>0</v>
      </c>
      <c r="M8" s="20" t="n">
        <v>4</v>
      </c>
      <c r="N8" s="20" t="n">
        <v>0</v>
      </c>
      <c r="O8" s="20" t="n">
        <v>0</v>
      </c>
      <c r="P8" s="20" t="n">
        <v>3</v>
      </c>
      <c r="Q8" s="20" t="n">
        <v>0</v>
      </c>
      <c r="R8" s="20" t="n">
        <v>0</v>
      </c>
      <c r="S8" s="20" t="n">
        <v>0</v>
      </c>
      <c r="T8" s="21" t="n">
        <f aca="false">MIN(SUM(U8:AB8),$T$3)</f>
        <v>3.5</v>
      </c>
      <c r="U8" s="20" t="n">
        <v>0</v>
      </c>
      <c r="V8" s="20" t="n">
        <v>2</v>
      </c>
      <c r="W8" s="21" t="n">
        <v>0</v>
      </c>
      <c r="X8" s="21" t="n">
        <v>0</v>
      </c>
      <c r="Y8" s="20" t="n">
        <v>0</v>
      </c>
      <c r="Z8" s="21" t="n">
        <v>1</v>
      </c>
      <c r="AA8" s="20" t="n">
        <v>0</v>
      </c>
      <c r="AB8" s="21" t="n">
        <v>0.5</v>
      </c>
      <c r="AC8" s="21" t="n">
        <f aca="false">MIN(SUM(AD8:AI8),$AC$3)</f>
        <v>1</v>
      </c>
      <c r="AD8" s="20" t="n">
        <v>0</v>
      </c>
      <c r="AE8" s="20" t="n">
        <v>0</v>
      </c>
      <c r="AF8" s="20" t="n">
        <v>1</v>
      </c>
      <c r="AG8" s="20" t="n">
        <v>0</v>
      </c>
      <c r="AH8" s="20" t="n">
        <v>0</v>
      </c>
      <c r="AI8" s="21" t="n">
        <v>0</v>
      </c>
      <c r="AJ8" s="19" t="n">
        <f aca="false">MIN(AK8+AV8,$AJ$3)</f>
        <v>0.125</v>
      </c>
      <c r="AK8" s="19" t="n">
        <f aca="false">MIN(SUM(AL8:AU8),$AK$3)</f>
        <v>0.125</v>
      </c>
      <c r="AL8" s="20" t="n">
        <v>0</v>
      </c>
      <c r="AM8" s="21" t="n">
        <v>0</v>
      </c>
      <c r="AN8" s="22" t="n">
        <v>0</v>
      </c>
      <c r="AO8" s="19" t="n">
        <v>0</v>
      </c>
      <c r="AP8" s="22" t="n">
        <v>0</v>
      </c>
      <c r="AQ8" s="19" t="n">
        <v>0.125</v>
      </c>
      <c r="AR8" s="22" t="n">
        <v>0</v>
      </c>
      <c r="AS8" s="20" t="n">
        <v>0</v>
      </c>
      <c r="AT8" s="19" t="n">
        <v>0</v>
      </c>
      <c r="AU8" s="22" t="n">
        <v>0</v>
      </c>
      <c r="AV8" s="22" t="n">
        <f aca="false">MIN(SUM(AW8:AX8),$AV$3)</f>
        <v>0</v>
      </c>
      <c r="AW8" s="21" t="n">
        <v>0</v>
      </c>
      <c r="AX8" s="22" t="n">
        <v>0</v>
      </c>
      <c r="AY8" s="21" t="n">
        <v>0</v>
      </c>
      <c r="AZ8" s="18" t="n">
        <f aca="false">MIN(BA8+BI8+BJ8,$AZ$3)</f>
        <v>16.125</v>
      </c>
      <c r="BA8" s="19" t="n">
        <f aca="false">MIN(BB8+BE8+BF8,$BA$3)</f>
        <v>10</v>
      </c>
      <c r="BB8" s="19" t="n">
        <f aca="false">MIN(SUM(BC8:BD8),$BB$3)</f>
        <v>9</v>
      </c>
      <c r="BC8" s="22" t="n">
        <v>13.5</v>
      </c>
      <c r="BD8" s="19" t="n">
        <v>0</v>
      </c>
      <c r="BE8" s="21" t="n">
        <v>0</v>
      </c>
      <c r="BF8" s="20" t="n">
        <f aca="false">MIN(SUM(BG8:BH8),$BF$3)</f>
        <v>1</v>
      </c>
      <c r="BG8" s="20" t="n">
        <v>0</v>
      </c>
      <c r="BH8" s="20" t="n">
        <v>1</v>
      </c>
      <c r="BI8" s="21" t="n">
        <v>0</v>
      </c>
      <c r="BJ8" s="18" t="n">
        <v>6.125</v>
      </c>
      <c r="BK8" s="21" t="n">
        <v>0</v>
      </c>
      <c r="BL8" s="18" t="n">
        <v>0</v>
      </c>
      <c r="BM8" s="19" t="n">
        <v>5.625</v>
      </c>
      <c r="BN8" s="19" t="n">
        <v>0</v>
      </c>
      <c r="BO8" s="19" t="n">
        <v>0</v>
      </c>
      <c r="BP8" s="18" t="n">
        <v>0.5</v>
      </c>
    </row>
    <row r="9" customFormat="false" ht="15" hidden="false" customHeight="false" outlineLevel="0" collapsed="false">
      <c r="A9" s="17" t="n">
        <v>5</v>
      </c>
      <c r="B9" s="17" t="s">
        <v>146</v>
      </c>
      <c r="C9" s="17" t="s">
        <v>147</v>
      </c>
      <c r="D9" s="17" t="s">
        <v>148</v>
      </c>
      <c r="E9" s="17" t="s">
        <v>134</v>
      </c>
      <c r="F9" s="17" t="s">
        <v>135</v>
      </c>
      <c r="G9" s="17" t="s">
        <v>136</v>
      </c>
      <c r="H9" s="18" t="n">
        <f aca="false">I9+AZ9</f>
        <v>26.75</v>
      </c>
      <c r="I9" s="19" t="n">
        <f aca="false">MIN(J9+T9+AC9+AJ9+AY9,$I$3)</f>
        <v>7</v>
      </c>
      <c r="J9" s="20" t="n">
        <f aca="false">MIN(SUM(K9:S9),$J$3)</f>
        <v>2</v>
      </c>
      <c r="K9" s="20" t="n">
        <v>0</v>
      </c>
      <c r="L9" s="20" t="n">
        <v>0</v>
      </c>
      <c r="M9" s="20" t="n">
        <v>0</v>
      </c>
      <c r="N9" s="20" t="n">
        <v>0</v>
      </c>
      <c r="O9" s="20" t="n">
        <v>2</v>
      </c>
      <c r="P9" s="20" t="n">
        <v>0</v>
      </c>
      <c r="Q9" s="20" t="n">
        <v>0</v>
      </c>
      <c r="R9" s="20" t="n">
        <v>0</v>
      </c>
      <c r="S9" s="20" t="n">
        <v>0</v>
      </c>
      <c r="T9" s="21" t="n">
        <f aca="false">MIN(SUM(U9:AB9),$T$3)</f>
        <v>2</v>
      </c>
      <c r="U9" s="20" t="n">
        <v>0</v>
      </c>
      <c r="V9" s="20" t="n">
        <v>0</v>
      </c>
      <c r="W9" s="21" t="n">
        <v>1</v>
      </c>
      <c r="X9" s="21" t="n">
        <v>1</v>
      </c>
      <c r="Y9" s="20" t="n">
        <v>0</v>
      </c>
      <c r="Z9" s="21" t="n">
        <v>0</v>
      </c>
      <c r="AA9" s="20" t="n">
        <v>0</v>
      </c>
      <c r="AB9" s="21" t="n">
        <v>0</v>
      </c>
      <c r="AC9" s="21" t="n">
        <f aca="false">MIN(SUM(AD9:AI9),$AC$3)</f>
        <v>3</v>
      </c>
      <c r="AD9" s="20" t="n">
        <v>0</v>
      </c>
      <c r="AE9" s="20" t="n">
        <v>2</v>
      </c>
      <c r="AF9" s="20" t="n">
        <v>0</v>
      </c>
      <c r="AG9" s="20" t="n">
        <v>0</v>
      </c>
      <c r="AH9" s="20" t="n">
        <v>1</v>
      </c>
      <c r="AI9" s="21" t="n">
        <v>0</v>
      </c>
      <c r="AJ9" s="19" t="n">
        <f aca="false">MIN(AK9+AV9,$AJ$3)</f>
        <v>0</v>
      </c>
      <c r="AK9" s="19" t="n">
        <f aca="false">MIN(SUM(AL9:AU9),$AK$3)</f>
        <v>0</v>
      </c>
      <c r="AL9" s="20"/>
      <c r="AM9" s="21"/>
      <c r="AN9" s="22"/>
      <c r="AO9" s="19"/>
      <c r="AP9" s="22"/>
      <c r="AQ9" s="19"/>
      <c r="AR9" s="22"/>
      <c r="AS9" s="20"/>
      <c r="AT9" s="19"/>
      <c r="AU9" s="22"/>
      <c r="AV9" s="22" t="n">
        <f aca="false">MIN(SUM(AW9:AX9),$AV$3)</f>
        <v>0</v>
      </c>
      <c r="AW9" s="21"/>
      <c r="AX9" s="22"/>
      <c r="AY9" s="21"/>
      <c r="AZ9" s="18" t="n">
        <f aca="false">MIN(BA9+BI9+BJ9,$AZ$3)</f>
        <v>19.75</v>
      </c>
      <c r="BA9" s="19" t="n">
        <f aca="false">MIN(BB9+BE9+BF9,$BA$3)</f>
        <v>9</v>
      </c>
      <c r="BB9" s="19" t="n">
        <f aca="false">MIN(SUM(BC9:BD9),$BB$3)</f>
        <v>9</v>
      </c>
      <c r="BC9" s="22" t="n">
        <v>21.5</v>
      </c>
      <c r="BD9" s="19" t="n">
        <v>0</v>
      </c>
      <c r="BE9" s="21"/>
      <c r="BF9" s="20" t="n">
        <f aca="false">MIN(SUM(BG9:BH9),$BF$3)</f>
        <v>0</v>
      </c>
      <c r="BG9" s="20"/>
      <c r="BH9" s="20"/>
      <c r="BI9" s="21" t="n">
        <v>0</v>
      </c>
      <c r="BJ9" s="18" t="n">
        <v>10.75</v>
      </c>
      <c r="BK9" s="21" t="n">
        <v>0</v>
      </c>
      <c r="BL9" s="18" t="n">
        <v>0.875</v>
      </c>
      <c r="BM9" s="19" t="n">
        <v>5.5</v>
      </c>
      <c r="BN9" s="19" t="n">
        <v>0.5</v>
      </c>
      <c r="BO9" s="19" t="n">
        <v>3</v>
      </c>
      <c r="BP9" s="18" t="n">
        <v>0.875</v>
      </c>
    </row>
    <row r="10" customFormat="false" ht="15" hidden="false" customHeight="false" outlineLevel="0" collapsed="false">
      <c r="A10" s="17" t="n">
        <v>6</v>
      </c>
      <c r="B10" s="17" t="s">
        <v>149</v>
      </c>
      <c r="C10" s="17" t="s">
        <v>150</v>
      </c>
      <c r="D10" s="17" t="s">
        <v>151</v>
      </c>
      <c r="E10" s="17" t="s">
        <v>134</v>
      </c>
      <c r="F10" s="17" t="s">
        <v>135</v>
      </c>
      <c r="G10" s="17" t="s">
        <v>136</v>
      </c>
      <c r="H10" s="18" t="n">
        <f aca="false">I10+AZ10</f>
        <v>23.7</v>
      </c>
      <c r="I10" s="19" t="n">
        <f aca="false">MIN(J10+T10+AC10+AJ10+AY10,$I$3)</f>
        <v>1.7</v>
      </c>
      <c r="J10" s="20" t="n">
        <f aca="false">MIN(SUM(K10:S10),$J$3)</f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1" t="n">
        <f aca="false">MIN(SUM(U10:AB10),$T$3)</f>
        <v>0.7</v>
      </c>
      <c r="U10" s="20" t="n">
        <v>0</v>
      </c>
      <c r="V10" s="20" t="n">
        <v>0</v>
      </c>
      <c r="W10" s="21" t="n">
        <v>0.7</v>
      </c>
      <c r="X10" s="21" t="n">
        <v>0</v>
      </c>
      <c r="Y10" s="20" t="n">
        <v>0</v>
      </c>
      <c r="Z10" s="21" t="n">
        <v>0</v>
      </c>
      <c r="AA10" s="20" t="n">
        <v>0</v>
      </c>
      <c r="AB10" s="21" t="n">
        <v>0</v>
      </c>
      <c r="AC10" s="21" t="n">
        <f aca="false">MIN(SUM(AD10:AI10),$AC$3)</f>
        <v>1</v>
      </c>
      <c r="AD10" s="20" t="n">
        <v>0</v>
      </c>
      <c r="AE10" s="20" t="n">
        <v>0</v>
      </c>
      <c r="AF10" s="20" t="n">
        <v>1</v>
      </c>
      <c r="AG10" s="20" t="n">
        <v>0</v>
      </c>
      <c r="AH10" s="20" t="n">
        <v>0</v>
      </c>
      <c r="AI10" s="21" t="n">
        <v>0</v>
      </c>
      <c r="AJ10" s="19" t="n">
        <f aca="false">MIN(AK10+AV10,$AJ$3)</f>
        <v>0</v>
      </c>
      <c r="AK10" s="19" t="n">
        <f aca="false">MIN(SUM(AL10:AU10),$AK$3)</f>
        <v>0</v>
      </c>
      <c r="AL10" s="20" t="n">
        <v>0</v>
      </c>
      <c r="AM10" s="21" t="n">
        <v>0</v>
      </c>
      <c r="AN10" s="22" t="n">
        <v>0</v>
      </c>
      <c r="AO10" s="19" t="n">
        <v>0</v>
      </c>
      <c r="AP10" s="22" t="n">
        <v>0</v>
      </c>
      <c r="AQ10" s="19" t="n">
        <v>0</v>
      </c>
      <c r="AR10" s="22" t="n">
        <v>0</v>
      </c>
      <c r="AS10" s="20" t="n">
        <v>0</v>
      </c>
      <c r="AT10" s="19" t="n">
        <v>0</v>
      </c>
      <c r="AU10" s="22" t="n">
        <v>0</v>
      </c>
      <c r="AV10" s="22" t="n">
        <f aca="false">MIN(SUM(AW10:AX10),$AV$3)</f>
        <v>0</v>
      </c>
      <c r="AW10" s="21" t="n">
        <v>0</v>
      </c>
      <c r="AX10" s="22" t="n">
        <v>0</v>
      </c>
      <c r="AY10" s="21" t="n">
        <v>0</v>
      </c>
      <c r="AZ10" s="18" t="n">
        <f aca="false">MIN(BA10+BI10+BJ10,$AZ$3)</f>
        <v>22</v>
      </c>
      <c r="BA10" s="19" t="n">
        <f aca="false">MIN(BB10+BE10+BF10,$BA$3)</f>
        <v>13</v>
      </c>
      <c r="BB10" s="19" t="n">
        <f aca="false">MIN(SUM(BC10:BD10),$BB$3)</f>
        <v>9</v>
      </c>
      <c r="BC10" s="22" t="n">
        <v>33.25</v>
      </c>
      <c r="BD10" s="19" t="n">
        <v>0</v>
      </c>
      <c r="BE10" s="21" t="n">
        <v>2.8</v>
      </c>
      <c r="BF10" s="20" t="n">
        <f aca="false">MIN(SUM(BG10:BH10),$BF$3)</f>
        <v>3</v>
      </c>
      <c r="BG10" s="20" t="n">
        <v>0</v>
      </c>
      <c r="BH10" s="20" t="n">
        <v>3</v>
      </c>
      <c r="BI10" s="21" t="n">
        <v>0</v>
      </c>
      <c r="BJ10" s="18" t="n">
        <v>9</v>
      </c>
      <c r="BK10" s="21" t="n">
        <v>0</v>
      </c>
      <c r="BL10" s="18" t="n">
        <v>0</v>
      </c>
      <c r="BM10" s="19" t="n">
        <v>6</v>
      </c>
      <c r="BN10" s="19" t="n">
        <v>0</v>
      </c>
      <c r="BO10" s="19" t="n">
        <v>3</v>
      </c>
      <c r="BP10" s="18" t="n">
        <v>0</v>
      </c>
    </row>
    <row r="11" customFormat="false" ht="15" hidden="false" customHeight="false" outlineLevel="0" collapsed="false">
      <c r="A11" s="17" t="n">
        <v>7</v>
      </c>
      <c r="B11" s="17" t="s">
        <v>152</v>
      </c>
      <c r="C11" s="17" t="s">
        <v>153</v>
      </c>
      <c r="D11" s="17" t="s">
        <v>154</v>
      </c>
      <c r="E11" s="17" t="s">
        <v>134</v>
      </c>
      <c r="F11" s="17" t="s">
        <v>135</v>
      </c>
      <c r="G11" s="17" t="s">
        <v>136</v>
      </c>
      <c r="H11" s="18" t="n">
        <f aca="false">I11+AZ11</f>
        <v>23</v>
      </c>
      <c r="I11" s="19" t="n">
        <f aca="false">MIN(J11+T11+AC11+AJ11+AY11,$I$3)</f>
        <v>10.5</v>
      </c>
      <c r="J11" s="20" t="n">
        <f aca="false">MIN(SUM(K11:S11),$J$3)</f>
        <v>4</v>
      </c>
      <c r="K11" s="20" t="n">
        <v>0</v>
      </c>
      <c r="L11" s="20" t="n">
        <v>0</v>
      </c>
      <c r="M11" s="20" t="n">
        <v>4</v>
      </c>
      <c r="N11" s="20" t="n">
        <v>0</v>
      </c>
      <c r="O11" s="20" t="n">
        <v>0</v>
      </c>
      <c r="P11" s="20" t="n">
        <v>0</v>
      </c>
      <c r="Q11" s="20" t="n">
        <v>0</v>
      </c>
      <c r="R11" s="20" t="n">
        <v>0</v>
      </c>
      <c r="S11" s="20" t="n">
        <v>0</v>
      </c>
      <c r="T11" s="21" t="n">
        <f aca="false">MIN(SUM(U11:AB11),$T$3)</f>
        <v>3.5</v>
      </c>
      <c r="U11" s="20" t="n">
        <v>0</v>
      </c>
      <c r="V11" s="20" t="n">
        <v>2</v>
      </c>
      <c r="W11" s="21" t="n">
        <v>1</v>
      </c>
      <c r="X11" s="21" t="n">
        <v>0</v>
      </c>
      <c r="Y11" s="20" t="n">
        <v>0</v>
      </c>
      <c r="Z11" s="21" t="n">
        <v>0</v>
      </c>
      <c r="AA11" s="20" t="n">
        <v>0</v>
      </c>
      <c r="AB11" s="21" t="n">
        <v>0.5</v>
      </c>
      <c r="AC11" s="21" t="n">
        <f aca="false">MIN(SUM(AD11:AI11),$AC$3)</f>
        <v>3</v>
      </c>
      <c r="AD11" s="20" t="n">
        <v>3</v>
      </c>
      <c r="AE11" s="20" t="n">
        <v>0</v>
      </c>
      <c r="AF11" s="20" t="n">
        <v>0</v>
      </c>
      <c r="AG11" s="20" t="n">
        <v>0</v>
      </c>
      <c r="AH11" s="20" t="n">
        <v>0</v>
      </c>
      <c r="AI11" s="21" t="n">
        <v>0</v>
      </c>
      <c r="AJ11" s="19" t="n">
        <f aca="false">MIN(AK11+AV11,$AJ$3)</f>
        <v>0</v>
      </c>
      <c r="AK11" s="19" t="n">
        <f aca="false">MIN(SUM(AL11:AU11),$AK$3)</f>
        <v>0</v>
      </c>
      <c r="AL11" s="20" t="n">
        <v>0</v>
      </c>
      <c r="AM11" s="21" t="n">
        <v>0</v>
      </c>
      <c r="AN11" s="22" t="n">
        <v>0</v>
      </c>
      <c r="AO11" s="19" t="n">
        <v>0</v>
      </c>
      <c r="AP11" s="22" t="n">
        <v>0</v>
      </c>
      <c r="AQ11" s="19" t="n">
        <v>0</v>
      </c>
      <c r="AR11" s="22" t="n">
        <v>0</v>
      </c>
      <c r="AS11" s="20" t="n">
        <v>0</v>
      </c>
      <c r="AT11" s="19" t="n">
        <v>0</v>
      </c>
      <c r="AU11" s="22" t="n">
        <v>0</v>
      </c>
      <c r="AV11" s="22" t="n">
        <f aca="false">MIN(SUM(AW11:AX11),$AV$3)</f>
        <v>0</v>
      </c>
      <c r="AW11" s="21" t="n">
        <v>0</v>
      </c>
      <c r="AX11" s="22" t="n">
        <v>0</v>
      </c>
      <c r="AY11" s="21" t="n">
        <v>0</v>
      </c>
      <c r="AZ11" s="18" t="n">
        <f aca="false">MIN(BA11+BI11+BJ11,$AZ$3)</f>
        <v>12.5</v>
      </c>
      <c r="BA11" s="19" t="n">
        <f aca="false">MIN(BB11+BE11+BF11,$BA$3)</f>
        <v>9</v>
      </c>
      <c r="BB11" s="19" t="n">
        <f aca="false">MIN(SUM(BC11:BD11),$BB$3)</f>
        <v>7</v>
      </c>
      <c r="BC11" s="22" t="n">
        <v>7</v>
      </c>
      <c r="BD11" s="19" t="n">
        <v>0</v>
      </c>
      <c r="BE11" s="21" t="n">
        <v>0</v>
      </c>
      <c r="BF11" s="20" t="n">
        <f aca="false">MIN(SUM(BG11:BH11),$BF$3)</f>
        <v>2</v>
      </c>
      <c r="BG11" s="20" t="n">
        <v>0</v>
      </c>
      <c r="BH11" s="20" t="n">
        <v>2</v>
      </c>
      <c r="BI11" s="21" t="n">
        <v>0</v>
      </c>
      <c r="BJ11" s="18" t="n">
        <v>3.5</v>
      </c>
      <c r="BK11" s="21" t="n">
        <v>0</v>
      </c>
      <c r="BL11" s="18" t="n">
        <v>0</v>
      </c>
      <c r="BM11" s="19" t="n">
        <v>1.875</v>
      </c>
      <c r="BN11" s="19" t="n">
        <v>0.75</v>
      </c>
      <c r="BO11" s="19" t="n">
        <v>0</v>
      </c>
      <c r="BP11" s="18" t="n">
        <v>0.875</v>
      </c>
    </row>
    <row r="12" customFormat="false" ht="15" hidden="false" customHeight="false" outlineLevel="0" collapsed="false">
      <c r="A12" s="17" t="n">
        <v>8</v>
      </c>
      <c r="B12" s="17" t="s">
        <v>155</v>
      </c>
      <c r="C12" s="17" t="s">
        <v>156</v>
      </c>
      <c r="D12" s="17" t="s">
        <v>157</v>
      </c>
      <c r="E12" s="17" t="s">
        <v>134</v>
      </c>
      <c r="F12" s="17" t="s">
        <v>135</v>
      </c>
      <c r="G12" s="17" t="s">
        <v>136</v>
      </c>
      <c r="H12" s="18" t="n">
        <f aca="false">I12+AZ12</f>
        <v>21.875</v>
      </c>
      <c r="I12" s="19" t="n">
        <f aca="false">MIN(J12+T12+AC12+AJ12+AY12,$I$3)</f>
        <v>4</v>
      </c>
      <c r="J12" s="20" t="n">
        <f aca="false">MIN(SUM(K12:S12),$J$3)</f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1" t="n">
        <f aca="false">MIN(SUM(U12:AB12),$T$3)</f>
        <v>4</v>
      </c>
      <c r="U12" s="20" t="n">
        <v>0</v>
      </c>
      <c r="V12" s="20" t="n">
        <v>1</v>
      </c>
      <c r="W12" s="21" t="n">
        <v>1</v>
      </c>
      <c r="X12" s="21" t="n">
        <v>1</v>
      </c>
      <c r="Y12" s="20" t="n">
        <v>0</v>
      </c>
      <c r="Z12" s="21" t="n">
        <v>0</v>
      </c>
      <c r="AA12" s="20" t="n">
        <v>1</v>
      </c>
      <c r="AB12" s="21" t="n">
        <v>0</v>
      </c>
      <c r="AC12" s="21" t="n">
        <f aca="false">MIN(SUM(AD12:AI12),$AC$3)</f>
        <v>0</v>
      </c>
      <c r="AD12" s="20"/>
      <c r="AE12" s="20"/>
      <c r="AF12" s="20"/>
      <c r="AG12" s="20"/>
      <c r="AH12" s="20"/>
      <c r="AI12" s="21"/>
      <c r="AJ12" s="19" t="n">
        <f aca="false">MIN(AK12+AV12,$AJ$3)</f>
        <v>0</v>
      </c>
      <c r="AK12" s="19" t="n">
        <f aca="false">MIN(SUM(AL12:AU12),$AK$3)</f>
        <v>0</v>
      </c>
      <c r="AL12" s="20"/>
      <c r="AM12" s="21"/>
      <c r="AN12" s="22"/>
      <c r="AO12" s="19"/>
      <c r="AP12" s="22"/>
      <c r="AQ12" s="19"/>
      <c r="AR12" s="22"/>
      <c r="AS12" s="20"/>
      <c r="AT12" s="19"/>
      <c r="AU12" s="22"/>
      <c r="AV12" s="22" t="n">
        <f aca="false">MIN(SUM(AW12:AX12),$AV$3)</f>
        <v>0</v>
      </c>
      <c r="AW12" s="21"/>
      <c r="AX12" s="22"/>
      <c r="AY12" s="21"/>
      <c r="AZ12" s="18" t="n">
        <f aca="false">MIN(BA12+BI12+BJ12,$AZ$3)</f>
        <v>17.875</v>
      </c>
      <c r="BA12" s="19" t="n">
        <f aca="false">MIN(BB12+BE12+BF12,$BA$3)</f>
        <v>9</v>
      </c>
      <c r="BB12" s="19" t="n">
        <f aca="false">MIN(SUM(BC12:BD12),$BB$3)</f>
        <v>9</v>
      </c>
      <c r="BC12" s="22" t="n">
        <v>27</v>
      </c>
      <c r="BD12" s="19" t="n">
        <v>0</v>
      </c>
      <c r="BE12" s="21"/>
      <c r="BF12" s="20" t="n">
        <f aca="false">MIN(SUM(BG12:BH12),$BF$3)</f>
        <v>0</v>
      </c>
      <c r="BG12" s="20"/>
      <c r="BH12" s="20"/>
      <c r="BI12" s="21" t="n">
        <v>0</v>
      </c>
      <c r="BJ12" s="18" t="n">
        <v>8.875</v>
      </c>
      <c r="BK12" s="21" t="n">
        <v>0</v>
      </c>
      <c r="BL12" s="18" t="n">
        <v>0</v>
      </c>
      <c r="BM12" s="19" t="n">
        <v>5.625</v>
      </c>
      <c r="BN12" s="19" t="n">
        <v>0.375</v>
      </c>
      <c r="BO12" s="19" t="n">
        <v>2.625</v>
      </c>
      <c r="BP12" s="18" t="n">
        <v>0.25</v>
      </c>
    </row>
    <row r="13" customFormat="false" ht="15" hidden="false" customHeight="false" outlineLevel="0" collapsed="false">
      <c r="A13" s="17" t="n">
        <v>9</v>
      </c>
      <c r="B13" s="17" t="s">
        <v>158</v>
      </c>
      <c r="C13" s="17" t="s">
        <v>159</v>
      </c>
      <c r="D13" s="17" t="s">
        <v>160</v>
      </c>
      <c r="E13" s="17" t="s">
        <v>134</v>
      </c>
      <c r="F13" s="17" t="s">
        <v>135</v>
      </c>
      <c r="G13" s="17" t="s">
        <v>136</v>
      </c>
      <c r="H13" s="18" t="n">
        <f aca="false">I13+AZ13</f>
        <v>20.7</v>
      </c>
      <c r="I13" s="19" t="n">
        <f aca="false">MIN(J13+T13+AC13+AJ13+AY13,$I$3)</f>
        <v>2.5</v>
      </c>
      <c r="J13" s="20" t="n">
        <f aca="false">MIN(SUM(K13:S13),$J$3)</f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1" t="n">
        <f aca="false">MIN(SUM(U13:AB13),$T$3)</f>
        <v>2.5</v>
      </c>
      <c r="U13" s="20" t="n">
        <v>0</v>
      </c>
      <c r="V13" s="20" t="n">
        <v>0</v>
      </c>
      <c r="W13" s="21" t="n">
        <v>1</v>
      </c>
      <c r="X13" s="21" t="n">
        <v>1</v>
      </c>
      <c r="Y13" s="20" t="n">
        <v>0</v>
      </c>
      <c r="Z13" s="21" t="n">
        <v>0</v>
      </c>
      <c r="AA13" s="20" t="n">
        <v>0</v>
      </c>
      <c r="AB13" s="21" t="n">
        <v>0.5</v>
      </c>
      <c r="AC13" s="21" t="n">
        <f aca="false">MIN(SUM(AD13:AI13),$AC$3)</f>
        <v>0</v>
      </c>
      <c r="AD13" s="20"/>
      <c r="AE13" s="20"/>
      <c r="AF13" s="20"/>
      <c r="AG13" s="20"/>
      <c r="AH13" s="20"/>
      <c r="AI13" s="21"/>
      <c r="AJ13" s="19" t="n">
        <f aca="false">MIN(AK13+AV13,$AJ$3)</f>
        <v>0</v>
      </c>
      <c r="AK13" s="19" t="n">
        <f aca="false">MIN(SUM(AL13:AU13),$AK$3)</f>
        <v>0</v>
      </c>
      <c r="AL13" s="20" t="n">
        <v>0</v>
      </c>
      <c r="AM13" s="21" t="n">
        <v>0</v>
      </c>
      <c r="AN13" s="22" t="n">
        <v>0</v>
      </c>
      <c r="AO13" s="19" t="n">
        <v>0</v>
      </c>
      <c r="AP13" s="22" t="n">
        <v>0</v>
      </c>
      <c r="AQ13" s="19" t="n">
        <v>0</v>
      </c>
      <c r="AR13" s="22" t="n">
        <v>0</v>
      </c>
      <c r="AS13" s="20" t="n">
        <v>0</v>
      </c>
      <c r="AT13" s="19" t="n">
        <v>0</v>
      </c>
      <c r="AU13" s="22" t="n">
        <v>0</v>
      </c>
      <c r="AV13" s="22" t="n">
        <f aca="false">MIN(SUM(AW13:AX13),$AV$3)</f>
        <v>0</v>
      </c>
      <c r="AW13" s="21" t="n">
        <v>0</v>
      </c>
      <c r="AX13" s="22" t="n">
        <v>0</v>
      </c>
      <c r="AY13" s="21" t="n">
        <v>0</v>
      </c>
      <c r="AZ13" s="18" t="n">
        <f aca="false">MIN(BA13+BI13+BJ13,$AZ$3)</f>
        <v>18.2</v>
      </c>
      <c r="BA13" s="19" t="n">
        <f aca="false">MIN(BB13+BE13+BF13,$BA$3)</f>
        <v>9.2</v>
      </c>
      <c r="BB13" s="19" t="n">
        <f aca="false">MIN(SUM(BC13:BD13),$BB$3)</f>
        <v>9</v>
      </c>
      <c r="BC13" s="22" t="n">
        <v>24.5</v>
      </c>
      <c r="BD13" s="19" t="n">
        <v>0</v>
      </c>
      <c r="BE13" s="21" t="n">
        <v>0.2</v>
      </c>
      <c r="BF13" s="20" t="n">
        <f aca="false">MIN(SUM(BG13:BH13),$BF$3)</f>
        <v>0</v>
      </c>
      <c r="BG13" s="20" t="n">
        <v>0</v>
      </c>
      <c r="BH13" s="20" t="n">
        <v>0</v>
      </c>
      <c r="BI13" s="21" t="n">
        <v>0</v>
      </c>
      <c r="BJ13" s="18" t="n">
        <v>9</v>
      </c>
      <c r="BK13" s="21" t="n">
        <v>0</v>
      </c>
      <c r="BL13" s="18" t="n">
        <v>0</v>
      </c>
      <c r="BM13" s="19" t="n">
        <v>2.25</v>
      </c>
      <c r="BN13" s="19" t="n">
        <v>3.75</v>
      </c>
      <c r="BO13" s="19" t="n">
        <v>3</v>
      </c>
      <c r="BP13" s="18" t="n">
        <v>0</v>
      </c>
    </row>
    <row r="14" customFormat="false" ht="15" hidden="false" customHeight="false" outlineLevel="0" collapsed="false">
      <c r="A14" s="17" t="n">
        <v>10</v>
      </c>
      <c r="B14" s="17" t="s">
        <v>161</v>
      </c>
      <c r="C14" s="17" t="s">
        <v>162</v>
      </c>
      <c r="D14" s="17" t="s">
        <v>163</v>
      </c>
      <c r="E14" s="17" t="s">
        <v>134</v>
      </c>
      <c r="F14" s="17" t="s">
        <v>135</v>
      </c>
      <c r="G14" s="17" t="s">
        <v>136</v>
      </c>
      <c r="H14" s="18" t="n">
        <f aca="false">I14+AZ14</f>
        <v>20.25</v>
      </c>
      <c r="I14" s="19" t="n">
        <f aca="false">MIN(J14+T14+AC14+AJ14+AY14,$I$3)</f>
        <v>6.5</v>
      </c>
      <c r="J14" s="20" t="n">
        <f aca="false">MIN(SUM(K14:S14),$J$3)</f>
        <v>4</v>
      </c>
      <c r="K14" s="20" t="n">
        <v>0</v>
      </c>
      <c r="L14" s="20" t="n">
        <v>0</v>
      </c>
      <c r="M14" s="20" t="n">
        <v>4</v>
      </c>
      <c r="N14" s="20" t="n">
        <v>0</v>
      </c>
      <c r="O14" s="20" t="n">
        <v>0</v>
      </c>
      <c r="P14" s="20" t="n">
        <v>0</v>
      </c>
      <c r="Q14" s="20" t="n">
        <v>0</v>
      </c>
      <c r="R14" s="20" t="n">
        <v>0</v>
      </c>
      <c r="S14" s="20" t="n">
        <v>0</v>
      </c>
      <c r="T14" s="21" t="n">
        <f aca="false">MIN(SUM(U14:AB14),$T$3)</f>
        <v>1.5</v>
      </c>
      <c r="U14" s="20" t="n">
        <v>0</v>
      </c>
      <c r="V14" s="20" t="n">
        <v>0</v>
      </c>
      <c r="W14" s="21" t="n">
        <v>1</v>
      </c>
      <c r="X14" s="21" t="n">
        <v>0</v>
      </c>
      <c r="Y14" s="20" t="n">
        <v>0</v>
      </c>
      <c r="Z14" s="21" t="n">
        <v>0</v>
      </c>
      <c r="AA14" s="20" t="n">
        <v>0</v>
      </c>
      <c r="AB14" s="21" t="n">
        <v>0.5</v>
      </c>
      <c r="AC14" s="21" t="n">
        <f aca="false">MIN(SUM(AD14:AI14),$AC$3)</f>
        <v>1</v>
      </c>
      <c r="AD14" s="20" t="n">
        <v>0</v>
      </c>
      <c r="AE14" s="20" t="n">
        <v>0</v>
      </c>
      <c r="AF14" s="20" t="n">
        <v>1</v>
      </c>
      <c r="AG14" s="20" t="n">
        <v>0</v>
      </c>
      <c r="AH14" s="20" t="n">
        <v>0</v>
      </c>
      <c r="AI14" s="21" t="n">
        <v>0</v>
      </c>
      <c r="AJ14" s="19" t="n">
        <f aca="false">MIN(AK14+AV14,$AJ$3)</f>
        <v>0</v>
      </c>
      <c r="AK14" s="19" t="n">
        <f aca="false">MIN(SUM(AL14:AU14),$AK$3)</f>
        <v>0</v>
      </c>
      <c r="AL14" s="20"/>
      <c r="AM14" s="21"/>
      <c r="AN14" s="22"/>
      <c r="AO14" s="19"/>
      <c r="AP14" s="22"/>
      <c r="AQ14" s="19"/>
      <c r="AR14" s="22"/>
      <c r="AS14" s="20"/>
      <c r="AT14" s="19"/>
      <c r="AU14" s="22"/>
      <c r="AV14" s="22" t="n">
        <f aca="false">MIN(SUM(AW14:AX14),$AV$3)</f>
        <v>0</v>
      </c>
      <c r="AW14" s="21"/>
      <c r="AX14" s="22"/>
      <c r="AY14" s="21"/>
      <c r="AZ14" s="18" t="n">
        <f aca="false">MIN(BA14+BI14+BJ14,$AZ$3)</f>
        <v>13.75</v>
      </c>
      <c r="BA14" s="19" t="n">
        <f aca="false">MIN(BB14+BE14+BF14,$BA$3)</f>
        <v>9</v>
      </c>
      <c r="BB14" s="19" t="n">
        <f aca="false">MIN(SUM(BC14:BD14),$BB$3)</f>
        <v>9</v>
      </c>
      <c r="BC14" s="22" t="n">
        <v>25.5</v>
      </c>
      <c r="BD14" s="19" t="n">
        <v>0</v>
      </c>
      <c r="BE14" s="21"/>
      <c r="BF14" s="20" t="n">
        <f aca="false">MIN(SUM(BG14:BH14),$BF$3)</f>
        <v>0</v>
      </c>
      <c r="BG14" s="20"/>
      <c r="BH14" s="20"/>
      <c r="BI14" s="21" t="n">
        <v>0</v>
      </c>
      <c r="BJ14" s="18" t="n">
        <v>4.75</v>
      </c>
      <c r="BK14" s="21" t="n">
        <v>0</v>
      </c>
      <c r="BL14" s="18" t="n">
        <v>0</v>
      </c>
      <c r="BM14" s="19" t="n">
        <v>0</v>
      </c>
      <c r="BN14" s="19" t="n">
        <v>4</v>
      </c>
      <c r="BO14" s="19" t="n">
        <v>0.75</v>
      </c>
      <c r="BP14" s="18" t="n">
        <v>0</v>
      </c>
    </row>
    <row r="15" customFormat="false" ht="15" hidden="false" customHeight="false" outlineLevel="0" collapsed="false">
      <c r="A15" s="17" t="n">
        <v>11</v>
      </c>
      <c r="B15" s="17" t="s">
        <v>164</v>
      </c>
      <c r="C15" s="17" t="s">
        <v>165</v>
      </c>
      <c r="D15" s="17" t="s">
        <v>166</v>
      </c>
      <c r="E15" s="17" t="s">
        <v>134</v>
      </c>
      <c r="F15" s="17" t="s">
        <v>135</v>
      </c>
      <c r="G15" s="17" t="s">
        <v>136</v>
      </c>
      <c r="H15" s="18" t="n">
        <f aca="false">I15+AZ15</f>
        <v>20</v>
      </c>
      <c r="I15" s="19" t="n">
        <f aca="false">MIN(J15+T15+AC15+AJ15+AY15,$I$3)</f>
        <v>4</v>
      </c>
      <c r="J15" s="20" t="n">
        <f aca="false">MIN(SUM(K15:S15),$J$3)</f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1" t="n">
        <f aca="false">MIN(SUM(U15:AB15),$T$3)</f>
        <v>3</v>
      </c>
      <c r="U15" s="20" t="n">
        <v>0</v>
      </c>
      <c r="V15" s="20" t="n">
        <v>2</v>
      </c>
      <c r="W15" s="21" t="n">
        <v>1</v>
      </c>
      <c r="X15" s="21" t="n">
        <v>0</v>
      </c>
      <c r="Y15" s="20" t="n">
        <v>0</v>
      </c>
      <c r="Z15" s="21" t="n">
        <v>0</v>
      </c>
      <c r="AA15" s="20" t="n">
        <v>0</v>
      </c>
      <c r="AB15" s="21" t="n">
        <v>0</v>
      </c>
      <c r="AC15" s="21" t="n">
        <f aca="false">MIN(SUM(AD15:AI15),$AC$3)</f>
        <v>1</v>
      </c>
      <c r="AD15" s="20" t="n">
        <v>0</v>
      </c>
      <c r="AE15" s="20" t="n">
        <v>0</v>
      </c>
      <c r="AF15" s="20" t="n">
        <v>1</v>
      </c>
      <c r="AG15" s="20" t="n">
        <v>0</v>
      </c>
      <c r="AH15" s="20" t="n">
        <v>0</v>
      </c>
      <c r="AI15" s="21" t="n">
        <v>0</v>
      </c>
      <c r="AJ15" s="19" t="n">
        <f aca="false">MIN(AK15+AV15,$AJ$3)</f>
        <v>0</v>
      </c>
      <c r="AK15" s="19" t="n">
        <f aca="false">MIN(SUM(AL15:AU15),$AK$3)</f>
        <v>0</v>
      </c>
      <c r="AL15" s="20" t="n">
        <v>0</v>
      </c>
      <c r="AM15" s="21" t="n">
        <v>0</v>
      </c>
      <c r="AN15" s="22" t="n">
        <v>0</v>
      </c>
      <c r="AO15" s="19" t="n">
        <v>0</v>
      </c>
      <c r="AP15" s="22" t="n">
        <v>0</v>
      </c>
      <c r="AQ15" s="19" t="n">
        <v>0</v>
      </c>
      <c r="AR15" s="22" t="n">
        <v>0</v>
      </c>
      <c r="AS15" s="20" t="n">
        <v>0</v>
      </c>
      <c r="AT15" s="19" t="n">
        <v>0</v>
      </c>
      <c r="AU15" s="22" t="n">
        <v>0</v>
      </c>
      <c r="AV15" s="22" t="n">
        <f aca="false">MIN(SUM(AW15:AX15),$AV$3)</f>
        <v>0</v>
      </c>
      <c r="AW15" s="21" t="n">
        <v>0</v>
      </c>
      <c r="AX15" s="22" t="n">
        <v>0</v>
      </c>
      <c r="AY15" s="21" t="n">
        <v>0</v>
      </c>
      <c r="AZ15" s="18" t="n">
        <f aca="false">MIN(BA15+BI15+BJ15,$AZ$3)</f>
        <v>16</v>
      </c>
      <c r="BA15" s="19" t="n">
        <f aca="false">MIN(BB15+BE15+BF15,$BA$3)</f>
        <v>10</v>
      </c>
      <c r="BB15" s="19" t="n">
        <f aca="false">MIN(SUM(BC15:BD15),$BB$3)</f>
        <v>9</v>
      </c>
      <c r="BC15" s="22" t="n">
        <v>26.25</v>
      </c>
      <c r="BD15" s="19" t="n">
        <v>0</v>
      </c>
      <c r="BE15" s="21" t="n">
        <v>0</v>
      </c>
      <c r="BF15" s="20" t="n">
        <f aca="false">MIN(SUM(BG15:BH15),$BF$3)</f>
        <v>1</v>
      </c>
      <c r="BG15" s="20" t="n">
        <v>1</v>
      </c>
      <c r="BH15" s="20" t="n">
        <v>0</v>
      </c>
      <c r="BI15" s="21" t="n">
        <v>0</v>
      </c>
      <c r="BJ15" s="18" t="n">
        <v>6</v>
      </c>
      <c r="BK15" s="21" t="n">
        <v>0</v>
      </c>
      <c r="BL15" s="18" t="n">
        <v>0</v>
      </c>
      <c r="BM15" s="19" t="n">
        <v>6</v>
      </c>
      <c r="BN15" s="19" t="n">
        <v>0</v>
      </c>
      <c r="BO15" s="19" t="n">
        <v>0</v>
      </c>
      <c r="BP15" s="18" t="n">
        <v>0</v>
      </c>
    </row>
    <row r="16" customFormat="false" ht="15" hidden="false" customHeight="false" outlineLevel="0" collapsed="false">
      <c r="A16" s="17" t="n">
        <v>12</v>
      </c>
      <c r="B16" s="17" t="s">
        <v>167</v>
      </c>
      <c r="C16" s="17" t="s">
        <v>168</v>
      </c>
      <c r="D16" s="17" t="s">
        <v>169</v>
      </c>
      <c r="E16" s="17" t="s">
        <v>134</v>
      </c>
      <c r="F16" s="17" t="s">
        <v>135</v>
      </c>
      <c r="G16" s="17" t="s">
        <v>136</v>
      </c>
      <c r="H16" s="18" t="n">
        <f aca="false">I16+AZ16</f>
        <v>19</v>
      </c>
      <c r="I16" s="19" t="n">
        <f aca="false">MIN(J16+T16+AC16+AJ16+AY16,$I$3)</f>
        <v>4</v>
      </c>
      <c r="J16" s="20" t="n">
        <f aca="false">MIN(SUM(K16:S16),$J$3)</f>
        <v>3</v>
      </c>
      <c r="K16" s="20" t="n">
        <v>0</v>
      </c>
      <c r="L16" s="20" t="n">
        <v>0</v>
      </c>
      <c r="M16" s="20" t="n">
        <v>0</v>
      </c>
      <c r="N16" s="20" t="n">
        <v>0</v>
      </c>
      <c r="O16" s="20" t="n">
        <v>0</v>
      </c>
      <c r="P16" s="20" t="n">
        <v>3</v>
      </c>
      <c r="Q16" s="20" t="n">
        <v>0</v>
      </c>
      <c r="R16" s="20" t="n">
        <v>0</v>
      </c>
      <c r="S16" s="20" t="n">
        <v>0</v>
      </c>
      <c r="T16" s="21" t="n">
        <f aca="false">MIN(SUM(U16:AB16),$T$3)</f>
        <v>1</v>
      </c>
      <c r="U16" s="20" t="n">
        <v>0</v>
      </c>
      <c r="V16" s="20" t="n">
        <v>0</v>
      </c>
      <c r="W16" s="21" t="n">
        <v>1</v>
      </c>
      <c r="X16" s="21" t="n">
        <v>0</v>
      </c>
      <c r="Y16" s="20" t="n">
        <v>0</v>
      </c>
      <c r="Z16" s="21" t="n">
        <v>0</v>
      </c>
      <c r="AA16" s="20" t="n">
        <v>0</v>
      </c>
      <c r="AB16" s="21" t="n">
        <v>0</v>
      </c>
      <c r="AC16" s="21" t="n">
        <f aca="false">MIN(SUM(AD16:AI16),$AC$3)</f>
        <v>0</v>
      </c>
      <c r="AD16" s="20"/>
      <c r="AE16" s="20"/>
      <c r="AF16" s="20"/>
      <c r="AG16" s="20"/>
      <c r="AH16" s="20"/>
      <c r="AI16" s="21"/>
      <c r="AJ16" s="19" t="n">
        <f aca="false">MIN(AK16+AV16,$AJ$3)</f>
        <v>0</v>
      </c>
      <c r="AK16" s="19" t="n">
        <f aca="false">MIN(SUM(AL16:AU16),$AK$3)</f>
        <v>0</v>
      </c>
      <c r="AL16" s="20"/>
      <c r="AM16" s="21"/>
      <c r="AN16" s="22"/>
      <c r="AO16" s="19"/>
      <c r="AP16" s="22"/>
      <c r="AQ16" s="19"/>
      <c r="AR16" s="22"/>
      <c r="AS16" s="20"/>
      <c r="AT16" s="19"/>
      <c r="AU16" s="22"/>
      <c r="AV16" s="22" t="n">
        <f aca="false">MIN(SUM(AW16:AX16),$AV$3)</f>
        <v>0</v>
      </c>
      <c r="AW16" s="21"/>
      <c r="AX16" s="22"/>
      <c r="AY16" s="21"/>
      <c r="AZ16" s="18" t="n">
        <f aca="false">MIN(BA16+BI16+BJ16,$AZ$3)</f>
        <v>15</v>
      </c>
      <c r="BA16" s="19" t="n">
        <f aca="false">MIN(BB16+BE16+BF16,$BA$3)</f>
        <v>9</v>
      </c>
      <c r="BB16" s="19" t="n">
        <f aca="false">MIN(SUM(BC16:BD16),$BB$3)</f>
        <v>9</v>
      </c>
      <c r="BC16" s="22" t="n">
        <v>31.5</v>
      </c>
      <c r="BD16" s="19" t="n">
        <v>0</v>
      </c>
      <c r="BE16" s="21"/>
      <c r="BF16" s="20" t="n">
        <f aca="false">MIN(SUM(BG16:BH16),$BF$3)</f>
        <v>0</v>
      </c>
      <c r="BG16" s="20"/>
      <c r="BH16" s="20"/>
      <c r="BI16" s="21" t="n">
        <v>0</v>
      </c>
      <c r="BJ16" s="18" t="n">
        <v>6</v>
      </c>
      <c r="BK16" s="21" t="n">
        <v>0</v>
      </c>
      <c r="BL16" s="18" t="n">
        <v>0</v>
      </c>
      <c r="BM16" s="19" t="n">
        <v>3.375</v>
      </c>
      <c r="BN16" s="19" t="n">
        <v>2.625</v>
      </c>
      <c r="BO16" s="19" t="n">
        <v>0</v>
      </c>
      <c r="BP16" s="18" t="n">
        <v>0</v>
      </c>
    </row>
    <row r="17" customFormat="false" ht="15" hidden="false" customHeight="false" outlineLevel="0" collapsed="false">
      <c r="A17" s="17" t="n">
        <v>13</v>
      </c>
      <c r="B17" s="17" t="s">
        <v>170</v>
      </c>
      <c r="C17" s="17" t="s">
        <v>171</v>
      </c>
      <c r="D17" s="17" t="s">
        <v>172</v>
      </c>
      <c r="E17" s="17" t="s">
        <v>134</v>
      </c>
      <c r="F17" s="17" t="s">
        <v>135</v>
      </c>
      <c r="G17" s="17" t="s">
        <v>136</v>
      </c>
      <c r="H17" s="18" t="n">
        <f aca="false">I17+AZ17</f>
        <v>17</v>
      </c>
      <c r="I17" s="19" t="n">
        <f aca="false">MIN(J17+T17+AC17+AJ17+AY17,$I$3)</f>
        <v>1</v>
      </c>
      <c r="J17" s="20" t="n">
        <f aca="false">MIN(SUM(K17:S17),$J$3)</f>
        <v>0</v>
      </c>
      <c r="K17" s="20"/>
      <c r="L17" s="20"/>
      <c r="M17" s="20"/>
      <c r="N17" s="20"/>
      <c r="O17" s="20"/>
      <c r="P17" s="20"/>
      <c r="Q17" s="20"/>
      <c r="R17" s="20"/>
      <c r="S17" s="20"/>
      <c r="T17" s="21" t="n">
        <f aca="false">MIN(SUM(U17:AB17),$T$3)</f>
        <v>1</v>
      </c>
      <c r="U17" s="20" t="n">
        <v>0</v>
      </c>
      <c r="V17" s="20" t="n">
        <v>0</v>
      </c>
      <c r="W17" s="21" t="n">
        <v>1</v>
      </c>
      <c r="X17" s="21" t="n">
        <v>0</v>
      </c>
      <c r="Y17" s="20" t="n">
        <v>0</v>
      </c>
      <c r="Z17" s="21" t="n">
        <v>0</v>
      </c>
      <c r="AA17" s="20" t="n">
        <v>0</v>
      </c>
      <c r="AB17" s="21" t="n">
        <v>0</v>
      </c>
      <c r="AC17" s="21" t="n">
        <f aca="false">MIN(SUM(AD17:AI17),$AC$3)</f>
        <v>0</v>
      </c>
      <c r="AD17" s="20"/>
      <c r="AE17" s="20"/>
      <c r="AF17" s="20"/>
      <c r="AG17" s="20"/>
      <c r="AH17" s="20"/>
      <c r="AI17" s="21"/>
      <c r="AJ17" s="19" t="n">
        <f aca="false">MIN(AK17+AV17,$AJ$3)</f>
        <v>0</v>
      </c>
      <c r="AK17" s="19" t="n">
        <f aca="false">MIN(SUM(AL17:AU17),$AK$3)</f>
        <v>0</v>
      </c>
      <c r="AL17" s="20" t="n">
        <v>0</v>
      </c>
      <c r="AM17" s="21" t="n">
        <v>0</v>
      </c>
      <c r="AN17" s="22" t="n">
        <v>0</v>
      </c>
      <c r="AO17" s="19" t="n">
        <v>0</v>
      </c>
      <c r="AP17" s="22" t="n">
        <v>0</v>
      </c>
      <c r="AQ17" s="19" t="n">
        <v>0</v>
      </c>
      <c r="AR17" s="22" t="n">
        <v>0</v>
      </c>
      <c r="AS17" s="20" t="n">
        <v>0</v>
      </c>
      <c r="AT17" s="19" t="n">
        <v>0</v>
      </c>
      <c r="AU17" s="22" t="n">
        <v>0</v>
      </c>
      <c r="AV17" s="22" t="n">
        <f aca="false">MIN(SUM(AW17:AX17),$AV$3)</f>
        <v>0</v>
      </c>
      <c r="AW17" s="21" t="n">
        <v>0</v>
      </c>
      <c r="AX17" s="22" t="n">
        <v>0</v>
      </c>
      <c r="AY17" s="21" t="n">
        <v>0</v>
      </c>
      <c r="AZ17" s="18" t="n">
        <f aca="false">MIN(BA17+BI17+BJ17,$AZ$3)</f>
        <v>16</v>
      </c>
      <c r="BA17" s="19" t="n">
        <f aca="false">MIN(BB17+BE17+BF17,$BA$3)</f>
        <v>10</v>
      </c>
      <c r="BB17" s="19" t="n">
        <f aca="false">MIN(SUM(BC17:BD17),$BB$3)</f>
        <v>9</v>
      </c>
      <c r="BC17" s="22" t="n">
        <v>25</v>
      </c>
      <c r="BD17" s="19" t="n">
        <v>0</v>
      </c>
      <c r="BE17" s="21" t="n">
        <v>0</v>
      </c>
      <c r="BF17" s="20" t="n">
        <f aca="false">MIN(SUM(BG17:BH17),$BF$3)</f>
        <v>1</v>
      </c>
      <c r="BG17" s="20" t="n">
        <v>0</v>
      </c>
      <c r="BH17" s="20" t="n">
        <v>1</v>
      </c>
      <c r="BI17" s="21" t="n">
        <v>0</v>
      </c>
      <c r="BJ17" s="18" t="n">
        <v>6</v>
      </c>
      <c r="BK17" s="21" t="n">
        <v>0</v>
      </c>
      <c r="BL17" s="18" t="n">
        <v>0</v>
      </c>
      <c r="BM17" s="19" t="n">
        <v>4.125</v>
      </c>
      <c r="BN17" s="19" t="n">
        <v>1.875</v>
      </c>
      <c r="BO17" s="19" t="n">
        <v>0</v>
      </c>
      <c r="BP17" s="18" t="n">
        <v>0</v>
      </c>
    </row>
    <row r="18" customFormat="false" ht="15" hidden="false" customHeight="false" outlineLevel="0" collapsed="false">
      <c r="A18" s="17" t="n">
        <v>14</v>
      </c>
      <c r="B18" s="17" t="s">
        <v>173</v>
      </c>
      <c r="C18" s="17" t="s">
        <v>174</v>
      </c>
      <c r="D18" s="17" t="s">
        <v>175</v>
      </c>
      <c r="E18" s="17" t="s">
        <v>134</v>
      </c>
      <c r="F18" s="17" t="s">
        <v>135</v>
      </c>
      <c r="G18" s="17" t="s">
        <v>136</v>
      </c>
      <c r="H18" s="18" t="n">
        <f aca="false">I18+AZ18</f>
        <v>16.25</v>
      </c>
      <c r="I18" s="19" t="n">
        <f aca="false">MIN(J18+T18+AC18+AJ18+AY18,$I$3)</f>
        <v>3.5</v>
      </c>
      <c r="J18" s="20" t="n">
        <f aca="false">MIN(SUM(K18:S18),$J$3)</f>
        <v>0</v>
      </c>
      <c r="K18" s="20"/>
      <c r="L18" s="20"/>
      <c r="M18" s="20"/>
      <c r="N18" s="20"/>
      <c r="O18" s="20"/>
      <c r="P18" s="20"/>
      <c r="Q18" s="20"/>
      <c r="R18" s="20"/>
      <c r="S18" s="20"/>
      <c r="T18" s="21" t="n">
        <f aca="false">MIN(SUM(U18:AB18),$T$3)</f>
        <v>3.5</v>
      </c>
      <c r="U18" s="20" t="n">
        <v>0</v>
      </c>
      <c r="V18" s="20" t="n">
        <v>2</v>
      </c>
      <c r="W18" s="21" t="n">
        <v>1</v>
      </c>
      <c r="X18" s="21" t="n">
        <v>0</v>
      </c>
      <c r="Y18" s="20" t="n">
        <v>0</v>
      </c>
      <c r="Z18" s="21" t="n">
        <v>0</v>
      </c>
      <c r="AA18" s="20" t="n">
        <v>0</v>
      </c>
      <c r="AB18" s="21" t="n">
        <v>0.5</v>
      </c>
      <c r="AC18" s="21" t="n">
        <f aca="false">MIN(SUM(AD18:AI18),$AC$3)</f>
        <v>0</v>
      </c>
      <c r="AD18" s="20"/>
      <c r="AE18" s="20"/>
      <c r="AF18" s="20"/>
      <c r="AG18" s="20"/>
      <c r="AH18" s="20"/>
      <c r="AI18" s="21"/>
      <c r="AJ18" s="19" t="n">
        <f aca="false">MIN(AK18+AV18,$AJ$3)</f>
        <v>0</v>
      </c>
      <c r="AK18" s="19" t="n">
        <f aca="false">MIN(SUM(AL18:AU18),$AK$3)</f>
        <v>0</v>
      </c>
      <c r="AL18" s="20"/>
      <c r="AM18" s="21"/>
      <c r="AN18" s="22"/>
      <c r="AO18" s="19"/>
      <c r="AP18" s="22"/>
      <c r="AQ18" s="19"/>
      <c r="AR18" s="22"/>
      <c r="AS18" s="20"/>
      <c r="AT18" s="19"/>
      <c r="AU18" s="22"/>
      <c r="AV18" s="22" t="n">
        <f aca="false">MIN(SUM(AW18:AX18),$AV$3)</f>
        <v>0</v>
      </c>
      <c r="AW18" s="21"/>
      <c r="AX18" s="22"/>
      <c r="AY18" s="21"/>
      <c r="AZ18" s="18" t="n">
        <f aca="false">MIN(BA18+BI18+BJ18,$AZ$3)</f>
        <v>12.75</v>
      </c>
      <c r="BA18" s="19" t="n">
        <f aca="false">MIN(BB18+BE18+BF18,$BA$3)</f>
        <v>9</v>
      </c>
      <c r="BB18" s="19" t="n">
        <f aca="false">MIN(SUM(BC18:BD18),$BB$3)</f>
        <v>9</v>
      </c>
      <c r="BC18" s="22" t="n">
        <v>28</v>
      </c>
      <c r="BD18" s="19" t="n">
        <v>0</v>
      </c>
      <c r="BE18" s="21"/>
      <c r="BF18" s="20" t="n">
        <f aca="false">MIN(SUM(BG18:BH18),$BF$3)</f>
        <v>0</v>
      </c>
      <c r="BG18" s="20"/>
      <c r="BH18" s="20"/>
      <c r="BI18" s="21" t="n">
        <v>0</v>
      </c>
      <c r="BJ18" s="18" t="n">
        <v>3.75</v>
      </c>
      <c r="BK18" s="21" t="n">
        <v>0</v>
      </c>
      <c r="BL18" s="18" t="n">
        <v>0</v>
      </c>
      <c r="BM18" s="19" t="n">
        <v>0</v>
      </c>
      <c r="BN18" s="19" t="n">
        <v>3.75</v>
      </c>
      <c r="BO18" s="19" t="n">
        <v>0</v>
      </c>
      <c r="BP18" s="18" t="n">
        <v>0</v>
      </c>
    </row>
    <row r="19" customFormat="false" ht="15" hidden="false" customHeight="false" outlineLevel="0" collapsed="false">
      <c r="A19" s="17" t="n">
        <v>15</v>
      </c>
      <c r="B19" s="17" t="s">
        <v>176</v>
      </c>
      <c r="C19" s="17" t="s">
        <v>177</v>
      </c>
      <c r="D19" s="17" t="s">
        <v>178</v>
      </c>
      <c r="E19" s="17" t="s">
        <v>134</v>
      </c>
      <c r="F19" s="17" t="s">
        <v>135</v>
      </c>
      <c r="G19" s="17" t="s">
        <v>136</v>
      </c>
      <c r="H19" s="18" t="n">
        <f aca="false">I19+AZ19</f>
        <v>14.5</v>
      </c>
      <c r="I19" s="19" t="n">
        <f aca="false">MIN(J19+T19+AC19+AJ19+AY19,$I$3)</f>
        <v>5.5</v>
      </c>
      <c r="J19" s="20" t="n">
        <f aca="false">MIN(SUM(K19:S19),$J$3)</f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1" t="n">
        <f aca="false">MIN(SUM(U19:AB19),$T$3)</f>
        <v>3.5</v>
      </c>
      <c r="U19" s="20" t="n">
        <v>0</v>
      </c>
      <c r="V19" s="20" t="n">
        <v>2</v>
      </c>
      <c r="W19" s="21" t="n">
        <v>1</v>
      </c>
      <c r="X19" s="21" t="n">
        <v>0</v>
      </c>
      <c r="Y19" s="20" t="n">
        <v>0</v>
      </c>
      <c r="Z19" s="21" t="n">
        <v>0</v>
      </c>
      <c r="AA19" s="20" t="n">
        <v>0</v>
      </c>
      <c r="AB19" s="21" t="n">
        <v>0.5</v>
      </c>
      <c r="AC19" s="21" t="n">
        <f aca="false">MIN(SUM(AD19:AI19),$AC$3)</f>
        <v>2</v>
      </c>
      <c r="AD19" s="20" t="n">
        <v>0</v>
      </c>
      <c r="AE19" s="20" t="n">
        <v>2</v>
      </c>
      <c r="AF19" s="20" t="n">
        <v>0</v>
      </c>
      <c r="AG19" s="20" t="n">
        <v>0</v>
      </c>
      <c r="AH19" s="20" t="n">
        <v>0</v>
      </c>
      <c r="AI19" s="21" t="n">
        <v>0</v>
      </c>
      <c r="AJ19" s="19" t="n">
        <f aca="false">MIN(AK19+AV19,$AJ$3)</f>
        <v>0</v>
      </c>
      <c r="AK19" s="19" t="n">
        <f aca="false">MIN(SUM(AL19:AU19),$AK$3)</f>
        <v>0</v>
      </c>
      <c r="AL19" s="20"/>
      <c r="AM19" s="21"/>
      <c r="AN19" s="22"/>
      <c r="AO19" s="19"/>
      <c r="AP19" s="22"/>
      <c r="AQ19" s="19"/>
      <c r="AR19" s="22"/>
      <c r="AS19" s="20"/>
      <c r="AT19" s="19"/>
      <c r="AU19" s="22"/>
      <c r="AV19" s="22" t="n">
        <f aca="false">MIN(SUM(AW19:AX19),$AV$3)</f>
        <v>0</v>
      </c>
      <c r="AW19" s="21"/>
      <c r="AX19" s="22"/>
      <c r="AY19" s="21"/>
      <c r="AZ19" s="18" t="n">
        <f aca="false">MIN(BA19+BI19+BJ19,$AZ$3)</f>
        <v>9</v>
      </c>
      <c r="BA19" s="19" t="n">
        <f aca="false">MIN(BB19+BE19+BF19,$BA$3)</f>
        <v>9</v>
      </c>
      <c r="BB19" s="19" t="n">
        <f aca="false">MIN(SUM(BC19:BD19),$BB$3)</f>
        <v>9</v>
      </c>
      <c r="BC19" s="22" t="n">
        <v>20</v>
      </c>
      <c r="BD19" s="19" t="n">
        <v>0</v>
      </c>
      <c r="BE19" s="21"/>
      <c r="BF19" s="20" t="n">
        <f aca="false">MIN(SUM(BG19:BH19),$BF$3)</f>
        <v>0</v>
      </c>
      <c r="BG19" s="20"/>
      <c r="BH19" s="20"/>
      <c r="BI19" s="21" t="n">
        <v>0</v>
      </c>
      <c r="BJ19" s="18" t="n">
        <v>0</v>
      </c>
      <c r="BK19" s="21" t="n">
        <v>0</v>
      </c>
      <c r="BL19" s="18" t="n">
        <v>0</v>
      </c>
      <c r="BM19" s="19" t="n">
        <v>0</v>
      </c>
      <c r="BN19" s="19" t="n">
        <v>0</v>
      </c>
      <c r="BO19" s="19" t="n">
        <v>0</v>
      </c>
      <c r="BP19" s="18" t="n">
        <v>0</v>
      </c>
    </row>
    <row r="20" customFormat="false" ht="15" hidden="false" customHeight="false" outlineLevel="0" collapsed="false">
      <c r="A20" s="17" t="n">
        <v>16</v>
      </c>
      <c r="B20" s="17" t="s">
        <v>179</v>
      </c>
      <c r="C20" s="17" t="s">
        <v>180</v>
      </c>
      <c r="D20" s="17" t="s">
        <v>181</v>
      </c>
      <c r="E20" s="17" t="s">
        <v>182</v>
      </c>
      <c r="F20" s="17" t="s">
        <v>135</v>
      </c>
      <c r="G20" s="17" t="s">
        <v>136</v>
      </c>
      <c r="H20" s="18" t="n">
        <f aca="false">I20+AZ20</f>
        <v>13.925</v>
      </c>
      <c r="I20" s="19" t="n">
        <f aca="false">MIN(J20+T20+AC20+AJ20+AY20,$I$3)</f>
        <v>0.3</v>
      </c>
      <c r="J20" s="20" t="n">
        <f aca="false">MIN(SUM(K20:S20),$J$3)</f>
        <v>0</v>
      </c>
      <c r="K20" s="20"/>
      <c r="L20" s="20"/>
      <c r="M20" s="20"/>
      <c r="N20" s="20"/>
      <c r="O20" s="20"/>
      <c r="P20" s="20"/>
      <c r="Q20" s="20"/>
      <c r="R20" s="20"/>
      <c r="S20" s="20"/>
      <c r="T20" s="21" t="n">
        <f aca="false">MIN(SUM(U20:AB20),$T$3)</f>
        <v>0.3</v>
      </c>
      <c r="U20" s="20" t="n">
        <v>0</v>
      </c>
      <c r="V20" s="20" t="n">
        <v>0</v>
      </c>
      <c r="W20" s="21" t="n">
        <v>0.3</v>
      </c>
      <c r="X20" s="21" t="n">
        <v>0</v>
      </c>
      <c r="Y20" s="20" t="n">
        <v>0</v>
      </c>
      <c r="Z20" s="21" t="n">
        <v>0</v>
      </c>
      <c r="AA20" s="20" t="n">
        <v>0</v>
      </c>
      <c r="AB20" s="21" t="n">
        <v>0</v>
      </c>
      <c r="AC20" s="21" t="n">
        <f aca="false">MIN(SUM(AD20:AI20),$AC$3)</f>
        <v>0</v>
      </c>
      <c r="AD20" s="20"/>
      <c r="AE20" s="20"/>
      <c r="AF20" s="20"/>
      <c r="AG20" s="20"/>
      <c r="AH20" s="20"/>
      <c r="AI20" s="21"/>
      <c r="AJ20" s="19" t="n">
        <f aca="false">MIN(AK20+AV20,$AJ$3)</f>
        <v>0</v>
      </c>
      <c r="AK20" s="19" t="n">
        <f aca="false">MIN(SUM(AL20:AU20),$AK$3)</f>
        <v>0</v>
      </c>
      <c r="AL20" s="20" t="n">
        <v>0</v>
      </c>
      <c r="AM20" s="21" t="n">
        <v>0</v>
      </c>
      <c r="AN20" s="22" t="n">
        <v>0</v>
      </c>
      <c r="AO20" s="19" t="n">
        <v>0</v>
      </c>
      <c r="AP20" s="22" t="n">
        <v>0</v>
      </c>
      <c r="AQ20" s="19" t="n">
        <v>0</v>
      </c>
      <c r="AR20" s="22" t="n">
        <v>0</v>
      </c>
      <c r="AS20" s="20" t="n">
        <v>0</v>
      </c>
      <c r="AT20" s="19" t="n">
        <v>0</v>
      </c>
      <c r="AU20" s="22" t="n">
        <v>0</v>
      </c>
      <c r="AV20" s="22" t="n">
        <f aca="false">MIN(SUM(AW20:AX20),$AV$3)</f>
        <v>0</v>
      </c>
      <c r="AW20" s="21" t="n">
        <v>0</v>
      </c>
      <c r="AX20" s="22" t="n">
        <v>0</v>
      </c>
      <c r="AY20" s="21" t="n">
        <v>0</v>
      </c>
      <c r="AZ20" s="18" t="n">
        <f aca="false">MIN(BA20+BI20+BJ20,$AZ$3)</f>
        <v>13.625</v>
      </c>
      <c r="BA20" s="19" t="n">
        <f aca="false">MIN(BB20+BE20+BF20,$BA$3)</f>
        <v>10</v>
      </c>
      <c r="BB20" s="19" t="n">
        <f aca="false">MIN(SUM(BC20:BD20),$BB$3)</f>
        <v>9</v>
      </c>
      <c r="BC20" s="22" t="n">
        <v>15</v>
      </c>
      <c r="BD20" s="19" t="n">
        <v>0</v>
      </c>
      <c r="BE20" s="21" t="n">
        <v>0</v>
      </c>
      <c r="BF20" s="20" t="n">
        <f aca="false">MIN(SUM(BG20:BH20),$BF$3)</f>
        <v>1</v>
      </c>
      <c r="BG20" s="20" t="n">
        <v>0</v>
      </c>
      <c r="BH20" s="20" t="n">
        <v>1</v>
      </c>
      <c r="BI20" s="21" t="n">
        <v>0</v>
      </c>
      <c r="BJ20" s="18" t="n">
        <v>3.625</v>
      </c>
      <c r="BK20" s="21" t="n">
        <v>0</v>
      </c>
      <c r="BL20" s="18" t="n">
        <v>0</v>
      </c>
      <c r="BM20" s="19" t="n">
        <v>3.375</v>
      </c>
      <c r="BN20" s="19" t="n">
        <v>0</v>
      </c>
      <c r="BO20" s="19" t="n">
        <v>0</v>
      </c>
      <c r="BP20" s="18" t="n">
        <v>0.25</v>
      </c>
    </row>
    <row r="21" customFormat="false" ht="15" hidden="false" customHeight="false" outlineLevel="0" collapsed="false">
      <c r="A21" s="17" t="n">
        <v>17</v>
      </c>
      <c r="B21" s="17" t="s">
        <v>183</v>
      </c>
      <c r="C21" s="17" t="s">
        <v>184</v>
      </c>
      <c r="D21" s="17" t="s">
        <v>185</v>
      </c>
      <c r="E21" s="17" t="s">
        <v>134</v>
      </c>
      <c r="F21" s="17" t="s">
        <v>135</v>
      </c>
      <c r="G21" s="17" t="s">
        <v>136</v>
      </c>
      <c r="H21" s="18" t="n">
        <f aca="false">I21+AZ21</f>
        <v>12.4</v>
      </c>
      <c r="I21" s="19" t="n">
        <f aca="false">MIN(J21+T21+AC21+AJ21+AY21,$I$3)</f>
        <v>1.4</v>
      </c>
      <c r="J21" s="20" t="n">
        <f aca="false">MIN(SUM(K21:S21),$J$3)</f>
        <v>0</v>
      </c>
      <c r="K21" s="20"/>
      <c r="L21" s="20"/>
      <c r="M21" s="20"/>
      <c r="N21" s="20"/>
      <c r="O21" s="20"/>
      <c r="P21" s="20"/>
      <c r="Q21" s="20"/>
      <c r="R21" s="20"/>
      <c r="S21" s="20"/>
      <c r="T21" s="21" t="n">
        <f aca="false">MIN(SUM(U21:AB21),$T$3)</f>
        <v>1.4</v>
      </c>
      <c r="U21" s="20" t="n">
        <v>0</v>
      </c>
      <c r="V21" s="20" t="n">
        <v>0</v>
      </c>
      <c r="W21" s="21" t="n">
        <v>0.9</v>
      </c>
      <c r="X21" s="21" t="n">
        <v>0</v>
      </c>
      <c r="Y21" s="20" t="n">
        <v>0</v>
      </c>
      <c r="Z21" s="21" t="n">
        <v>0</v>
      </c>
      <c r="AA21" s="20" t="n">
        <v>0</v>
      </c>
      <c r="AB21" s="21" t="n">
        <v>0.5</v>
      </c>
      <c r="AC21" s="21" t="n">
        <f aca="false">MIN(SUM(AD21:AI21),$AC$3)</f>
        <v>0</v>
      </c>
      <c r="AD21" s="20"/>
      <c r="AE21" s="20"/>
      <c r="AF21" s="20"/>
      <c r="AG21" s="20"/>
      <c r="AH21" s="20"/>
      <c r="AI21" s="21"/>
      <c r="AJ21" s="19" t="n">
        <f aca="false">MIN(AK21+AV21,$AJ$3)</f>
        <v>0</v>
      </c>
      <c r="AK21" s="19" t="n">
        <f aca="false">MIN(SUM(AL21:AU21),$AK$3)</f>
        <v>0</v>
      </c>
      <c r="AL21" s="20"/>
      <c r="AM21" s="21"/>
      <c r="AN21" s="22"/>
      <c r="AO21" s="19"/>
      <c r="AP21" s="22"/>
      <c r="AQ21" s="19"/>
      <c r="AR21" s="22"/>
      <c r="AS21" s="20"/>
      <c r="AT21" s="19"/>
      <c r="AU21" s="22"/>
      <c r="AV21" s="22" t="n">
        <f aca="false">MIN(SUM(AW21:AX21),$AV$3)</f>
        <v>0</v>
      </c>
      <c r="AW21" s="21"/>
      <c r="AX21" s="22"/>
      <c r="AY21" s="21"/>
      <c r="AZ21" s="18" t="n">
        <f aca="false">MIN(BA21+BI21+BJ21,$AZ$3)</f>
        <v>11</v>
      </c>
      <c r="BA21" s="19" t="n">
        <f aca="false">MIN(BB21+BE21+BF21,$BA$3)</f>
        <v>9</v>
      </c>
      <c r="BB21" s="19" t="n">
        <f aca="false">MIN(SUM(BC21:BD21),$BB$3)</f>
        <v>9</v>
      </c>
      <c r="BC21" s="22" t="n">
        <v>15.25</v>
      </c>
      <c r="BD21" s="19" t="n">
        <v>0</v>
      </c>
      <c r="BE21" s="21"/>
      <c r="BF21" s="20" t="n">
        <f aca="false">MIN(SUM(BG21:BH21),$BF$3)</f>
        <v>0</v>
      </c>
      <c r="BG21" s="20"/>
      <c r="BH21" s="20"/>
      <c r="BI21" s="21" t="n">
        <v>0</v>
      </c>
      <c r="BJ21" s="18" t="n">
        <v>2</v>
      </c>
      <c r="BK21" s="21" t="n">
        <v>0</v>
      </c>
      <c r="BL21" s="18" t="n">
        <v>0</v>
      </c>
      <c r="BM21" s="19" t="n">
        <v>1.875</v>
      </c>
      <c r="BN21" s="19" t="n">
        <v>0.125</v>
      </c>
      <c r="BO21" s="19" t="n">
        <v>0</v>
      </c>
      <c r="BP21" s="18" t="n">
        <v>0</v>
      </c>
    </row>
  </sheetData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O1:BO2"/>
    <mergeCell ref="BP1:BP2"/>
    <mergeCell ref="BM2:BN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2023-02-20T09:34:49Z</dcterms:created>
  <dc:creator>George</dc:creator>
  <dc:description/>
  <dc:language>el-GR</dc:language>
  <cp:lastModifiedBy>George</cp:lastModifiedBy>
  <dcterms:modified xsi:type="dcterms:W3CDTF">2023-02-21T08:17:11Z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